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0500" activeTab="1"/>
  </bookViews>
  <sheets>
    <sheet name="网络平台建设经费收支余明细表" sheetId="1" r:id="rId1"/>
    <sheet name="指标评分表" sheetId="2" r:id="rId2"/>
  </sheets>
  <definedNames>
    <definedName name="_xlfn._FV" hidden="1">#NAME?</definedName>
    <definedName name="_xlnm.Print_Area" localSheetId="0">'网络平台建设经费收支余明细表'!$A$1:$F$11</definedName>
    <definedName name="_xlnm.Print_Titles" localSheetId="1">'指标评分表'!$1:$3</definedName>
  </definedNames>
  <calcPr fullCalcOnLoad="1"/>
</workbook>
</file>

<file path=xl/sharedStrings.xml><?xml version="1.0" encoding="utf-8"?>
<sst xmlns="http://schemas.openxmlformats.org/spreadsheetml/2006/main" count="144" uniqueCount="140">
  <si>
    <t>附件1</t>
  </si>
  <si>
    <t>单位：人民币万元</t>
  </si>
  <si>
    <r>
      <t>2020.12.31</t>
    </r>
    <r>
      <rPr>
        <sz val="11"/>
        <color indexed="8"/>
        <rFont val="宋体"/>
        <family val="0"/>
      </rPr>
      <t>结余情况</t>
    </r>
  </si>
  <si>
    <r>
      <t>2</t>
    </r>
    <r>
      <rPr>
        <sz val="11"/>
        <color indexed="8"/>
        <rFont val="Times New Roman"/>
        <family val="1"/>
      </rPr>
      <t>020</t>
    </r>
    <r>
      <rPr>
        <sz val="11"/>
        <color indexed="8"/>
        <rFont val="宋体"/>
        <family val="0"/>
      </rPr>
      <t>年资金执行率</t>
    </r>
  </si>
  <si>
    <r>
      <t>2020</t>
    </r>
    <r>
      <rPr>
        <sz val="11"/>
        <color indexed="8"/>
        <rFont val="宋体"/>
        <family val="0"/>
      </rPr>
      <t>年</t>
    </r>
    <r>
      <rPr>
        <sz val="11"/>
        <color indexed="8"/>
        <rFont val="Times New Roman"/>
        <family val="1"/>
      </rPr>
      <t>1-12</t>
    </r>
    <r>
      <rPr>
        <sz val="11"/>
        <color indexed="8"/>
        <rFont val="宋体"/>
        <family val="0"/>
      </rPr>
      <t>月支出</t>
    </r>
  </si>
  <si>
    <r>
      <rPr>
        <sz val="11"/>
        <color indexed="8"/>
        <rFont val="宋体"/>
        <family val="0"/>
      </rPr>
      <t>收入情况</t>
    </r>
  </si>
  <si>
    <r>
      <rPr>
        <sz val="11"/>
        <color indexed="8"/>
        <rFont val="宋体"/>
        <family val="0"/>
      </rPr>
      <t>支出情况</t>
    </r>
  </si>
  <si>
    <r>
      <rPr>
        <sz val="11"/>
        <color indexed="8"/>
        <rFont val="宋体"/>
        <family val="0"/>
      </rPr>
      <t>收入项目</t>
    </r>
  </si>
  <si>
    <r>
      <rPr>
        <sz val="11"/>
        <color indexed="8"/>
        <rFont val="宋体"/>
        <family val="0"/>
      </rPr>
      <t>金额</t>
    </r>
  </si>
  <si>
    <r>
      <rPr>
        <sz val="11"/>
        <color indexed="8"/>
        <rFont val="宋体"/>
        <family val="0"/>
      </rPr>
      <t>支出项目</t>
    </r>
  </si>
  <si>
    <r>
      <rPr>
        <sz val="11"/>
        <color indexed="8"/>
        <rFont val="宋体"/>
        <family val="0"/>
      </rPr>
      <t>上年指标结余</t>
    </r>
  </si>
  <si>
    <r>
      <rPr>
        <sz val="11"/>
        <color indexed="8"/>
        <rFont val="宋体"/>
        <family val="0"/>
      </rPr>
      <t>本年预算拨入</t>
    </r>
  </si>
  <si>
    <r>
      <rPr>
        <sz val="11"/>
        <color indexed="8"/>
        <rFont val="宋体"/>
        <family val="0"/>
      </rPr>
      <t>合计</t>
    </r>
  </si>
  <si>
    <r>
      <rPr>
        <sz val="11"/>
        <color indexed="8"/>
        <rFont val="宋体"/>
        <family val="0"/>
      </rPr>
      <t>合计</t>
    </r>
  </si>
  <si>
    <t>一级指标</t>
  </si>
  <si>
    <t>分值</t>
  </si>
  <si>
    <t>二级指标</t>
  </si>
  <si>
    <t>三级指标</t>
  </si>
  <si>
    <t>指标解释</t>
  </si>
  <si>
    <t>指标说明</t>
  </si>
  <si>
    <t>评价得分</t>
  </si>
  <si>
    <t>扣分</t>
  </si>
  <si>
    <t>扣分原因</t>
  </si>
  <si>
    <t>决策</t>
  </si>
  <si>
    <t>项目立项</t>
  </si>
  <si>
    <t>立项依据充分性</t>
  </si>
  <si>
    <t>项目立项是否符合法律法规、相关政策、发展规划以及部门职责，用以反映和考核项目立项依据情况。</t>
  </si>
  <si>
    <t>①项目立项是否符合国家相关法律法规、国民经济发展规划和相关政策（0.5分）；</t>
  </si>
  <si>
    <t>②项目立项是否符合行业发展规划和政策要求（0.5分）；</t>
  </si>
  <si>
    <t>③项目立项是否与部门职责范围相符，属于部门履职所需（0.5分）；</t>
  </si>
  <si>
    <t>④项目是否属于公共财政支持范围，是否符合中央、地方事权支出责任划分原则（0.5分）；</t>
  </si>
  <si>
    <t>⑤项目是否与相关部门同类预算支出或部门内部相关预算支出重复（0.5分）。</t>
  </si>
  <si>
    <t>立项程序规范性</t>
  </si>
  <si>
    <t>项目申请、设立过程是否符合相关要求，用以反映和考核项目立项的规范情况。</t>
  </si>
  <si>
    <t>①项目是否按照规定的程序申请设立（0.5分）；</t>
  </si>
  <si>
    <t>②审批文件、材料是否符合相关要求（0.5分）；</t>
  </si>
  <si>
    <t>③事前是否已经过必要的可行性研究、专家论证、风险评估、绩效评估、集体决策（0.5分）。</t>
  </si>
  <si>
    <t>绩效目标</t>
  </si>
  <si>
    <t>绩效目标合理性</t>
  </si>
  <si>
    <t>项目所设定的绩效目标是否依据充分，是否符合客观实际，用以反映和考核绩效目标与项目实施的相符情况。</t>
  </si>
  <si>
    <t>①项目是否有绩效目标（0.5分）；</t>
  </si>
  <si>
    <t>目标合理</t>
  </si>
  <si>
    <t>②项目绩效目标与实际工作内容是否具有相关性（0.5分）；</t>
  </si>
  <si>
    <t>③项目预期产出效益和效果是否符合正常的业绩水平（0.5分）；</t>
  </si>
  <si>
    <t>④是否与预算确定的项目投资额或资金量相匹配（0.5分）。</t>
  </si>
  <si>
    <t>绩效指标明确性</t>
  </si>
  <si>
    <t>依据绩效目标设定的绩效指标是否清晰、细化、可衡量等，用以反映和考核预算支出绩效目标的明细化情况。</t>
  </si>
  <si>
    <t>①是否将项目绩效目标细化分解为具体的绩效指标（1分）；</t>
  </si>
  <si>
    <t>②是否通过清晰、可衡量的指标值予以体现（1分）；</t>
  </si>
  <si>
    <t>③是否与项目目标任务数或计划数相对应（1分）。</t>
  </si>
  <si>
    <t>资金投入</t>
  </si>
  <si>
    <t>预算编制科学性</t>
  </si>
  <si>
    <t>项目预算编制是否经过科学论证、有明确标准，资金额度与年度目标是否相适应，用以反映和考核预算支出预算编制的科学性、合理性情况。</t>
  </si>
  <si>
    <t>①预算编制是否经过科学论证（1分）；</t>
  </si>
  <si>
    <t>②预算内容与支出内容是否匹配（1分）；</t>
  </si>
  <si>
    <t>③预算额度测算依据是否充分，是否按照标准编制（1分）；</t>
  </si>
  <si>
    <t>④预算确定的项目投资额或资金量是否与工作任务相匹配（1分）。</t>
  </si>
  <si>
    <t>资金分配合理性</t>
  </si>
  <si>
    <t>项目预算资金分配是否有测算依据，用以反映和考核项目算资金分配的科学性、合理性情况。</t>
  </si>
  <si>
    <t>①预算资金分配依据是否充分（1分）；</t>
  </si>
  <si>
    <t>资金分配合理</t>
  </si>
  <si>
    <t>②资金分配额度是否合理，与项目实施单位或地方实际是否相适应（1分）。</t>
  </si>
  <si>
    <t>过程</t>
  </si>
  <si>
    <t>资金管理</t>
  </si>
  <si>
    <t>资金到位率</t>
  </si>
  <si>
    <t>实际到位资金与预算资金的比率，用以反映和考核资金落实情况对预算支出实施的总体保障程度。</t>
  </si>
  <si>
    <t>资金到位率=（实际到位资金/预算资金）×100%；</t>
  </si>
  <si>
    <t>实际到位资金：一定时期（本年度或项目期）内落实到具体项目的资金；</t>
  </si>
  <si>
    <t>预算资金：一定时期（本年度或项目期）内预算安排到具体预算支出的资金。</t>
  </si>
  <si>
    <t>预算执行率</t>
  </si>
  <si>
    <t>项目预算资金是否按照计划执行，用以反映或考核预算支出预算执行情况。</t>
  </si>
  <si>
    <t>预算执行率=（实际支出资金/实际到位资金）×100%；</t>
  </si>
  <si>
    <t>实际支出资金：一定时期（本年度或项目期）内项目实际拨付的资金。</t>
  </si>
  <si>
    <t>资金使用合规性</t>
  </si>
  <si>
    <t>项目资金使用是否符合相关的财务管理制度规定，用以反映和考核项目资金的规范运行情况。</t>
  </si>
  <si>
    <t>①是否符合国家财经法规（1分）；</t>
  </si>
  <si>
    <t>②是否符合财务管理制度以及专项资金管理办法的规定（1分）；</t>
  </si>
  <si>
    <t>组织实施</t>
  </si>
  <si>
    <t>管理制度健全性</t>
  </si>
  <si>
    <t>项目实施单位的财务和业务管理制度是否健全，用以反映和考核财务和业务管理制度对预算支出顺利实施的保障情况。</t>
  </si>
  <si>
    <t>①是否已制定或具有相应的专项资金管理办法，财务管理制度是否合法、合规、完整,（2分）；</t>
  </si>
  <si>
    <t>②是否已制定或具有相应的业务管理制度，业务管理制度是否合法、合规、完整（2分）。</t>
  </si>
  <si>
    <t>产出</t>
  </si>
  <si>
    <t>产出数量</t>
  </si>
  <si>
    <t>实际完成率</t>
  </si>
  <si>
    <t>项目实施的实际产出数与计划产出数的比率，用以反映和考核预算支出产出数量目标的实现程度。</t>
  </si>
  <si>
    <t>产出质量</t>
  </si>
  <si>
    <t>质量达标率</t>
  </si>
  <si>
    <t>项目完成的质量达标产出数与实际产出数的比率，用以反映和考核项目产出质量目标的实现程度。</t>
  </si>
  <si>
    <t>产出时效</t>
  </si>
  <si>
    <t>完成及时性</t>
  </si>
  <si>
    <t>预算支出实际完成时间与计划完成时间的比较，用以反映和考核预算支出产出时效目标的实现程度。</t>
  </si>
  <si>
    <t>产出成本</t>
  </si>
  <si>
    <t>成本节约率</t>
  </si>
  <si>
    <t>完成预算支出计划工作目标的实际节约成本与计划成本的比率，用以反映和考核预算支出的成本节约程度。</t>
  </si>
  <si>
    <t>成本节约率=（计划成本-实际成本）/计划成本×100%。</t>
  </si>
  <si>
    <t>效益</t>
  </si>
  <si>
    <t>项目效益</t>
  </si>
  <si>
    <t>社会效益</t>
  </si>
  <si>
    <t>项目实施所产生的社会效益。</t>
  </si>
  <si>
    <t>可持续影响</t>
  </si>
  <si>
    <t>项目实施所产生的可持续影响。</t>
  </si>
  <si>
    <t>社会公众满意度</t>
  </si>
  <si>
    <t>社会公众或服务对象对项目实施效果的满意程度。</t>
  </si>
  <si>
    <t>合计</t>
  </si>
  <si>
    <r>
      <t>成本节约率≧0得</t>
    </r>
    <r>
      <rPr>
        <sz val="10"/>
        <color indexed="8"/>
        <rFont val="宋体"/>
        <family val="0"/>
      </rPr>
      <t>4分。</t>
    </r>
  </si>
  <si>
    <r>
      <t>①</t>
    </r>
    <r>
      <rPr>
        <sz val="10"/>
        <color indexed="8"/>
        <rFont val="宋体"/>
        <family val="0"/>
      </rPr>
      <t>是否遵守相关法律法规和相关管理规定（2分）；</t>
    </r>
  </si>
  <si>
    <t>该项目形成良性循环机制，项目政策能持续执行、项目成效影响可持续得6分；未形成良性循环机制，影响项目的可持续性酌情扣分。</t>
  </si>
  <si>
    <t>③资金的拨付审批程序是否完善、附件是否合规完整（2分），每发现1项不合规扣1分，扣完为止；</t>
  </si>
  <si>
    <t>④是否存在截留、挤占、挪用、虚列支出等情况（2分）；</t>
  </si>
  <si>
    <r>
      <t>⑤</t>
    </r>
    <r>
      <rPr>
        <sz val="10"/>
        <color indexed="8"/>
        <rFont val="宋体"/>
        <family val="0"/>
      </rPr>
      <t>专项资金核算是否准确完整（2分），每发现1项不合规扣1分，扣完为止；</t>
    </r>
  </si>
  <si>
    <r>
      <t>②项目调整有支出调整手续是否完备（3分）,每发现1项不合规扣1.5分，扣完为止</t>
    </r>
    <r>
      <rPr>
        <sz val="10"/>
        <color indexed="8"/>
        <rFont val="宋体"/>
        <family val="0"/>
      </rPr>
      <t>；</t>
    </r>
  </si>
  <si>
    <t>③合同管理是否规范，合同条款是否完整，是否有效执行（3分）；</t>
  </si>
  <si>
    <t>2020年常德高新区网络平台建设经费专项资金项目支出绩效评价指标体系</t>
  </si>
  <si>
    <t>附件2</t>
  </si>
  <si>
    <t>2020年常德高新区网络平台建设经费收支余明细表</t>
  </si>
  <si>
    <t>预算编制科学</t>
  </si>
  <si>
    <t>根据项目资金的实际执行率计算得分，100%计2分，95%（含）-100%计1分，90%（含）-95%计0.5分，90%以下不计分；</t>
  </si>
  <si>
    <t>无立项依据</t>
  </si>
  <si>
    <t>①验收合格率100%（3分）；</t>
  </si>
  <si>
    <t>②云储存时间30天以上(3）分；</t>
  </si>
  <si>
    <t>③视频监控、人脸卡口、车辆卡口在线率95%以上（3分）；</t>
  </si>
  <si>
    <t>④完成两个平台对接（3）分；</t>
  </si>
  <si>
    <t>⑤视频图像推送到上级平台，推送率100%（3）分；</t>
  </si>
  <si>
    <r>
      <t>①建设智能管理系统1套</t>
    </r>
    <r>
      <rPr>
        <sz val="10"/>
        <color indexed="8"/>
        <rFont val="宋体"/>
        <family val="0"/>
      </rPr>
      <t>（3分）；</t>
    </r>
  </si>
  <si>
    <t>②接入公共安全视频监控99个、人脸卡口24个、车辆卡口总数达到18个（6分），每一项不完成扣2分；</t>
  </si>
  <si>
    <r>
      <t>正常维护及时率100%(3分)</t>
    </r>
    <r>
      <rPr>
        <sz val="10"/>
        <color indexed="8"/>
        <rFont val="宋体"/>
        <family val="0"/>
      </rPr>
      <t>；</t>
    </r>
  </si>
  <si>
    <r>
      <t>资金支付及时率100%(3分)</t>
    </r>
    <r>
      <rPr>
        <sz val="10"/>
        <color indexed="8"/>
        <rFont val="宋体"/>
        <family val="0"/>
      </rPr>
      <t>。</t>
    </r>
  </si>
  <si>
    <t>社会公众满意度96.33%</t>
  </si>
  <si>
    <t>资产费用化处理扣1分</t>
  </si>
  <si>
    <t>实现社会治安视频信息共享与交换；提高公安决策水准和质量；促进视频资源的价值提升和共享利用；节约沟通成本、提高办事效率（12分）。一项不符合要求扣3分；</t>
  </si>
  <si>
    <t>问卷调查社会公众综合满意度达90%以上得6分；90%-85%得5分；85%-80%得4分；80%-75%得3分；75%-70%得2分；70%以下不得分。</t>
  </si>
  <si>
    <t>社会效益显著</t>
  </si>
  <si>
    <t>④项目招投标资料、合同竣工资料等是否齐全并及时归档（2分），每发现1项不合规扣1分，扣完为止；</t>
  </si>
  <si>
    <t>未按合同执行扣3分，竣工资料未归档，扣1分</t>
  </si>
  <si>
    <t>未制定《专项资金制度》，扣2分；未制定《项目管理制度》、《档案管理制度》等业务管理制度，扣2分。</t>
  </si>
  <si>
    <r>
      <t>根据项目资金的实际到位率计算得分，100%计2分，9</t>
    </r>
    <r>
      <rPr>
        <sz val="10"/>
        <color indexed="8"/>
        <rFont val="宋体"/>
        <family val="0"/>
      </rPr>
      <t>0%（含）-100%计1分，80%（含）-90%计0.5分，80%以下不计分；</t>
    </r>
  </si>
  <si>
    <t>制度执行有效性</t>
  </si>
  <si>
    <t>项目实施是否符合相关管理规定，用以反映和考核相关管理制度的有效执行情况。</t>
  </si>
  <si>
    <t>未将年度目标细化、量化为反映产出情况的数量、质量指标及对应指标值，扣1分</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</si>
</sst>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_ "/>
    <numFmt numFmtId="183" formatCode="0.00_ "/>
    <numFmt numFmtId="184" formatCode="m&quot;月&quot;d&quot;日&quot;;@"/>
    <numFmt numFmtId="185" formatCode="#,##0.00_ "/>
    <numFmt numFmtId="186" formatCode="#,##0_);[Red]\(#,##0\)"/>
    <numFmt numFmtId="187" formatCode="0.0000_);[Red]\(0.0000\)"/>
    <numFmt numFmtId="188" formatCode="_ * #,##0.000000_ ;_ * \-#,##0.000000_ ;_ * &quot;-&quot;??????_ ;_ @_ "/>
    <numFmt numFmtId="189" formatCode="_ * #,##0.0000_ ;_ * \-#,##0.0000_ ;_ * &quot;-&quot;????_ ;_ @_ "/>
    <numFmt numFmtId="190" formatCode="0.00_);[Red]\(0.00\)"/>
    <numFmt numFmtId="191" formatCode="\-"/>
    <numFmt numFmtId="192" formatCode="mmm\-yyyy"/>
    <numFmt numFmtId="193" formatCode="#,##0.00_);[Red]\(#,##0.00\)"/>
  </numFmts>
  <fonts count="41">
    <font>
      <sz val="11"/>
      <color indexed="8"/>
      <name val="宋体"/>
      <family val="0"/>
    </font>
    <font>
      <sz val="12"/>
      <name val="宋体"/>
      <family val="0"/>
    </font>
    <font>
      <sz val="22"/>
      <name val="黑体"/>
      <family val="3"/>
    </font>
    <font>
      <sz val="11"/>
      <name val="仿宋_GB2312"/>
      <family val="3"/>
    </font>
    <font>
      <sz val="11"/>
      <color indexed="9"/>
      <name val="宋体"/>
      <family val="0"/>
    </font>
    <font>
      <sz val="10"/>
      <name val="Arial"/>
      <family val="2"/>
    </font>
    <font>
      <b/>
      <sz val="18"/>
      <color indexed="56"/>
      <name val="宋体"/>
      <family val="0"/>
    </font>
    <font>
      <sz val="11"/>
      <color indexed="60"/>
      <name val="宋体"/>
      <family val="0"/>
    </font>
    <font>
      <sz val="11"/>
      <color indexed="17"/>
      <name val="宋体"/>
      <family val="0"/>
    </font>
    <font>
      <b/>
      <sz val="15"/>
      <color indexed="56"/>
      <name val="宋体"/>
      <family val="0"/>
    </font>
    <font>
      <b/>
      <sz val="11"/>
      <color indexed="52"/>
      <name val="宋体"/>
      <family val="0"/>
    </font>
    <font>
      <b/>
      <sz val="11"/>
      <color indexed="56"/>
      <name val="宋体"/>
      <family val="0"/>
    </font>
    <font>
      <sz val="11"/>
      <color indexed="62"/>
      <name val="宋体"/>
      <family val="0"/>
    </font>
    <font>
      <i/>
      <sz val="11"/>
      <color indexed="23"/>
      <name val="宋体"/>
      <family val="0"/>
    </font>
    <font>
      <sz val="11"/>
      <color indexed="20"/>
      <name val="宋体"/>
      <family val="0"/>
    </font>
    <font>
      <sz val="11"/>
      <color indexed="52"/>
      <name val="宋体"/>
      <family val="0"/>
    </font>
    <font>
      <b/>
      <sz val="11"/>
      <color indexed="9"/>
      <name val="宋体"/>
      <family val="0"/>
    </font>
    <font>
      <sz val="11"/>
      <color indexed="10"/>
      <name val="宋体"/>
      <family val="0"/>
    </font>
    <font>
      <b/>
      <sz val="11"/>
      <color indexed="8"/>
      <name val="宋体"/>
      <family val="0"/>
    </font>
    <font>
      <b/>
      <sz val="13"/>
      <color indexed="56"/>
      <name val="宋体"/>
      <family val="0"/>
    </font>
    <font>
      <b/>
      <sz val="11"/>
      <color indexed="63"/>
      <name val="宋体"/>
      <family val="0"/>
    </font>
    <font>
      <sz val="9"/>
      <name val="宋体"/>
      <family val="0"/>
    </font>
    <font>
      <sz val="11"/>
      <color indexed="8"/>
      <name val="Times New Roman"/>
      <family val="1"/>
    </font>
    <font>
      <sz val="9"/>
      <color indexed="8"/>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8"/>
      <color indexed="8"/>
      <name val="宋体"/>
      <family val="0"/>
    </font>
    <font>
      <b/>
      <sz val="11"/>
      <color indexed="8"/>
      <name val="Times New Roman"/>
      <family val="1"/>
    </font>
    <font>
      <b/>
      <sz val="10"/>
      <color indexed="8"/>
      <name val="宋体"/>
      <family val="0"/>
    </font>
    <font>
      <sz val="11"/>
      <color theme="1"/>
      <name val="Calibri"/>
      <family val="0"/>
    </font>
    <font>
      <u val="single"/>
      <sz val="11"/>
      <color theme="10"/>
      <name val="宋体"/>
      <family val="0"/>
    </font>
    <font>
      <u val="single"/>
      <sz val="11"/>
      <color theme="11"/>
      <name val="宋体"/>
      <family val="0"/>
    </font>
    <font>
      <sz val="18"/>
      <color theme="1"/>
      <name val="Calibri"/>
      <family val="0"/>
    </font>
    <font>
      <sz val="11"/>
      <color theme="1"/>
      <name val="Times New Roman"/>
      <family val="1"/>
    </font>
    <font>
      <b/>
      <sz val="11"/>
      <color theme="1"/>
      <name val="Times New Roman"/>
      <family val="1"/>
    </font>
    <font>
      <sz val="11"/>
      <color theme="1"/>
      <name val="宋体"/>
      <family val="0"/>
    </font>
    <font>
      <b/>
      <sz val="10"/>
      <color theme="1"/>
      <name val="宋体"/>
      <family val="0"/>
    </font>
    <font>
      <sz val="10"/>
      <color theme="1"/>
      <name val="宋体"/>
      <family val="0"/>
    </font>
    <font>
      <sz val="18"/>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top style="thin"/>
      <bottom/>
    </border>
    <border>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bottom/>
    </border>
    <border>
      <left>
        <color indexed="63"/>
      </left>
      <right style="thin"/>
      <top style="thin"/>
      <bottom>
        <color indexed="63"/>
      </bottom>
    </border>
    <border>
      <left>
        <color indexed="63"/>
      </left>
      <right style="thin"/>
      <top style="thin"/>
      <bottom style="thin"/>
    </border>
  </borders>
  <cellStyleXfs count="1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9" fillId="0" borderId="1" applyNumberFormat="0" applyFill="0" applyAlignment="0" applyProtection="0"/>
    <xf numFmtId="0" fontId="19"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4" fillId="3" borderId="0" applyNumberFormat="0" applyBorder="0" applyAlignment="0" applyProtection="0"/>
    <xf numFmtId="0" fontId="1" fillId="0" borderId="0">
      <alignment vertical="center"/>
      <protection/>
    </xf>
    <xf numFmtId="0" fontId="1" fillId="0" borderId="0">
      <alignment vertical="center"/>
      <protection/>
    </xf>
    <xf numFmtId="0" fontId="3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31" fillId="0" borderId="0">
      <alignment vertical="center"/>
      <protection/>
    </xf>
    <xf numFmtId="0" fontId="1" fillId="0" borderId="0">
      <alignment vertical="center"/>
      <protection/>
    </xf>
    <xf numFmtId="0" fontId="1" fillId="0" borderId="0">
      <alignment vertical="center"/>
      <protection/>
    </xf>
    <xf numFmtId="0" fontId="32" fillId="0" borderId="0" applyNumberFormat="0" applyFill="0" applyBorder="0" applyAlignment="0" applyProtection="0"/>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6" fillId="17" borderId="6" applyNumberFormat="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20" fillId="16" borderId="8" applyNumberFormat="0" applyAlignment="0" applyProtection="0"/>
    <xf numFmtId="0" fontId="12" fillId="7" borderId="5" applyNumberFormat="0" applyAlignment="0" applyProtection="0"/>
    <xf numFmtId="0" fontId="33"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0" fillId="23" borderId="9" applyNumberFormat="0" applyFont="0" applyAlignment="0" applyProtection="0"/>
  </cellStyleXfs>
  <cellXfs count="10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4" fillId="0" borderId="0" xfId="0" applyFont="1" applyAlignment="1">
      <alignment vertical="center"/>
    </xf>
    <xf numFmtId="0" fontId="0" fillId="0" borderId="0" xfId="0" applyFont="1" applyAlignment="1">
      <alignment horizontal="right"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10" xfId="0" applyFont="1" applyBorder="1" applyAlignment="1">
      <alignment vertical="center"/>
    </xf>
    <xf numFmtId="185" fontId="35" fillId="0" borderId="10" xfId="0" applyNumberFormat="1" applyFont="1" applyBorder="1" applyAlignment="1">
      <alignment vertical="center"/>
    </xf>
    <xf numFmtId="0" fontId="22" fillId="0" borderId="10" xfId="0" applyNumberFormat="1" applyFont="1" applyBorder="1" applyAlignment="1">
      <alignment vertical="center" wrapText="1"/>
    </xf>
    <xf numFmtId="0" fontId="35" fillId="0" borderId="10" xfId="0" applyFont="1" applyBorder="1" applyAlignment="1">
      <alignment horizontal="left" vertical="center" wrapText="1"/>
    </xf>
    <xf numFmtId="0" fontId="35" fillId="0" borderId="10" xfId="0" applyFont="1" applyBorder="1" applyAlignment="1">
      <alignment vertical="center"/>
    </xf>
    <xf numFmtId="185" fontId="36" fillId="0" borderId="10" xfId="0" applyNumberFormat="1" applyFont="1" applyBorder="1" applyAlignment="1">
      <alignment vertical="center"/>
    </xf>
    <xf numFmtId="185" fontId="35" fillId="0" borderId="10" xfId="0" applyNumberFormat="1" applyFont="1" applyBorder="1" applyAlignment="1">
      <alignment horizontal="center" vertical="center"/>
    </xf>
    <xf numFmtId="10" fontId="36" fillId="0" borderId="10" xfId="0" applyNumberFormat="1" applyFont="1" applyBorder="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1" fillId="0" borderId="0" xfId="0" applyFont="1" applyAlignment="1">
      <alignment horizontal="center" vertical="center"/>
    </xf>
    <xf numFmtId="0" fontId="38" fillId="0" borderId="10" xfId="0" applyFont="1" applyBorder="1" applyAlignment="1">
      <alignment horizontal="center" vertical="center" wrapText="1"/>
    </xf>
    <xf numFmtId="0" fontId="38" fillId="0" borderId="12" xfId="0" applyFont="1" applyBorder="1" applyAlignment="1">
      <alignment horizontal="center" vertical="center" wrapText="1"/>
    </xf>
    <xf numFmtId="0" fontId="39" fillId="0" borderId="0" xfId="0" applyFont="1" applyAlignment="1">
      <alignment horizontal="justify" vertical="center" wrapText="1"/>
    </xf>
    <xf numFmtId="0" fontId="24" fillId="0" borderId="10" xfId="0" applyFont="1" applyBorder="1" applyAlignment="1">
      <alignment horizontal="left" vertical="center"/>
    </xf>
    <xf numFmtId="0" fontId="39" fillId="0" borderId="13" xfId="0" applyFont="1" applyBorder="1" applyAlignment="1">
      <alignment horizontal="justify" vertical="center" wrapText="1"/>
    </xf>
    <xf numFmtId="0" fontId="39" fillId="0" borderId="14" xfId="0" applyFont="1" applyBorder="1" applyAlignment="1">
      <alignment horizontal="justify" vertical="center" wrapText="1"/>
    </xf>
    <xf numFmtId="0" fontId="39" fillId="0" borderId="15" xfId="0" applyFont="1" applyBorder="1" applyAlignment="1">
      <alignment horizontal="justify" vertical="center" wrapText="1"/>
    </xf>
    <xf numFmtId="0" fontId="39" fillId="0" borderId="16" xfId="0" applyFont="1" applyBorder="1" applyAlignment="1">
      <alignment horizontal="justify" vertical="center" wrapText="1"/>
    </xf>
    <xf numFmtId="0" fontId="39" fillId="0" borderId="17" xfId="0" applyFont="1" applyBorder="1" applyAlignment="1">
      <alignment horizontal="justify" vertical="center" wrapText="1"/>
    </xf>
    <xf numFmtId="0" fontId="39" fillId="0" borderId="18" xfId="0" applyFont="1" applyBorder="1" applyAlignment="1">
      <alignment horizontal="justify" vertical="center" wrapText="1"/>
    </xf>
    <xf numFmtId="0" fontId="39" fillId="0" borderId="19" xfId="0" applyFont="1" applyBorder="1" applyAlignment="1">
      <alignment horizontal="justify" vertical="center" wrapText="1"/>
    </xf>
    <xf numFmtId="0" fontId="39" fillId="0" borderId="20" xfId="0" applyFont="1" applyBorder="1" applyAlignment="1">
      <alignment horizontal="justify" vertical="center" wrapText="1"/>
    </xf>
    <xf numFmtId="0" fontId="39" fillId="0" borderId="18"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24" fillId="0" borderId="10" xfId="0" applyFont="1" applyBorder="1" applyAlignment="1">
      <alignment vertical="center"/>
    </xf>
    <xf numFmtId="0" fontId="24" fillId="0" borderId="10" xfId="0" applyFont="1" applyBorder="1" applyAlignment="1">
      <alignment horizontal="center" vertical="center"/>
    </xf>
    <xf numFmtId="0" fontId="23" fillId="0" borderId="0" xfId="0" applyFont="1" applyAlignment="1">
      <alignment vertical="center"/>
    </xf>
    <xf numFmtId="0" fontId="39" fillId="0" borderId="13" xfId="0" applyFont="1" applyBorder="1" applyAlignment="1">
      <alignment horizontal="left" vertical="center" wrapText="1"/>
    </xf>
    <xf numFmtId="0" fontId="39" fillId="0" borderId="12" xfId="0" applyFont="1" applyBorder="1" applyAlignment="1">
      <alignment horizontal="left" vertical="center" wrapText="1"/>
    </xf>
    <xf numFmtId="0" fontId="24" fillId="0" borderId="20" xfId="0" applyFont="1" applyBorder="1" applyAlignment="1">
      <alignment vertical="center"/>
    </xf>
    <xf numFmtId="0" fontId="39" fillId="0" borderId="19" xfId="0" applyFont="1" applyBorder="1" applyAlignment="1">
      <alignment horizontal="justify" vertical="center" wrapText="1"/>
    </xf>
    <xf numFmtId="0" fontId="39" fillId="0" borderId="21" xfId="0" applyFont="1" applyBorder="1" applyAlignment="1">
      <alignment horizontal="justify" vertical="center" wrapText="1"/>
    </xf>
    <xf numFmtId="0" fontId="39" fillId="0" borderId="18" xfId="0" applyFont="1" applyBorder="1" applyAlignment="1">
      <alignment horizontal="justify" vertical="center" wrapText="1"/>
    </xf>
    <xf numFmtId="0" fontId="39" fillId="0" borderId="19" xfId="0" applyFont="1" applyBorder="1" applyAlignment="1">
      <alignment horizontal="justify" vertical="center" wrapText="1"/>
    </xf>
    <xf numFmtId="0" fontId="39" fillId="0" borderId="21" xfId="0" applyFont="1" applyBorder="1" applyAlignment="1">
      <alignment horizontal="justify" vertical="center" wrapText="1"/>
    </xf>
    <xf numFmtId="0" fontId="1" fillId="0" borderId="0" xfId="0" applyFont="1" applyFill="1" applyAlignment="1">
      <alignment horizontal="center" vertical="center"/>
    </xf>
    <xf numFmtId="0" fontId="38"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39" fillId="0" borderId="19" xfId="0" applyFont="1" applyBorder="1" applyAlignment="1">
      <alignment horizontal="justify" vertical="center" wrapText="1"/>
    </xf>
    <xf numFmtId="0" fontId="39" fillId="0" borderId="10" xfId="0" applyFont="1" applyBorder="1" applyAlignment="1">
      <alignment horizontal="justify" vertical="center" wrapText="1"/>
    </xf>
    <xf numFmtId="0" fontId="39" fillId="0" borderId="22"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21" xfId="0" applyFont="1" applyBorder="1" applyAlignment="1">
      <alignment horizontal="justify" vertical="center" wrapText="1"/>
    </xf>
    <xf numFmtId="0" fontId="39" fillId="0" borderId="19" xfId="0" applyFont="1" applyBorder="1" applyAlignment="1">
      <alignment horizontal="justify" vertical="center" wrapText="1"/>
    </xf>
    <xf numFmtId="0" fontId="39" fillId="0" borderId="10" xfId="0" applyFont="1" applyBorder="1" applyAlignment="1">
      <alignment horizontal="center" vertical="center" wrapText="1"/>
    </xf>
    <xf numFmtId="0" fontId="34" fillId="0" borderId="0" xfId="0" applyFont="1" applyAlignment="1">
      <alignment horizontal="center" vertical="center"/>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8" xfId="0" applyFont="1" applyBorder="1" applyAlignment="1">
      <alignment horizontal="center" vertical="center" wrapText="1"/>
    </xf>
    <xf numFmtId="0" fontId="35" fillId="0" borderId="20" xfId="0" applyFont="1" applyBorder="1" applyAlignment="1">
      <alignment horizontal="center" vertical="center" wrapText="1"/>
    </xf>
    <xf numFmtId="10" fontId="35" fillId="0" borderId="18" xfId="0" applyNumberFormat="1" applyFont="1" applyBorder="1" applyAlignment="1">
      <alignment horizontal="right" vertical="center"/>
    </xf>
    <xf numFmtId="10" fontId="35" fillId="0" borderId="19" xfId="0" applyNumberFormat="1" applyFont="1" applyBorder="1" applyAlignment="1">
      <alignment horizontal="right" vertical="center"/>
    </xf>
    <xf numFmtId="10" fontId="35" fillId="0" borderId="20" xfId="0" applyNumberFormat="1" applyFont="1" applyBorder="1" applyAlignment="1">
      <alignment horizontal="right" vertical="center"/>
    </xf>
    <xf numFmtId="185" fontId="35" fillId="0" borderId="18" xfId="0" applyNumberFormat="1" applyFont="1" applyBorder="1" applyAlignment="1">
      <alignment horizontal="right" vertical="center"/>
    </xf>
    <xf numFmtId="185" fontId="35" fillId="0" borderId="19" xfId="0" applyNumberFormat="1" applyFont="1" applyBorder="1" applyAlignment="1">
      <alignment horizontal="right" vertical="center"/>
    </xf>
    <xf numFmtId="0" fontId="39" fillId="0" borderId="13" xfId="0" applyFont="1" applyBorder="1" applyAlignment="1">
      <alignment horizontal="left" vertical="center" wrapText="1"/>
    </xf>
    <xf numFmtId="0" fontId="39" fillId="0" borderId="15" xfId="0" applyFont="1" applyBorder="1" applyAlignment="1">
      <alignment horizontal="left" vertical="center" wrapText="1"/>
    </xf>
    <xf numFmtId="0" fontId="39" fillId="0" borderId="19" xfId="0" applyFont="1" applyBorder="1" applyAlignment="1">
      <alignment horizontal="justify" vertical="center" wrapText="1"/>
    </xf>
    <xf numFmtId="0" fontId="39" fillId="0" borderId="20" xfId="0" applyFont="1" applyBorder="1" applyAlignment="1">
      <alignment horizontal="justify" vertical="center" wrapText="1"/>
    </xf>
    <xf numFmtId="0" fontId="39" fillId="0" borderId="23"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0" borderId="20" xfId="0" applyFont="1" applyBorder="1" applyAlignment="1">
      <alignment horizontal="center" vertical="center" wrapText="1"/>
    </xf>
    <xf numFmtId="0" fontId="24" fillId="0" borderId="10" xfId="0" applyFont="1" applyBorder="1" applyAlignment="1">
      <alignment horizontal="center" vertical="center" wrapText="1"/>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8" xfId="0" applyFont="1" applyFill="1" applyBorder="1" applyAlignment="1">
      <alignment horizontal="center" vertical="center"/>
    </xf>
    <xf numFmtId="0" fontId="39" fillId="0" borderId="19" xfId="0" applyFont="1" applyFill="1" applyBorder="1" applyAlignment="1">
      <alignment horizontal="center" vertical="center"/>
    </xf>
    <xf numFmtId="0" fontId="39" fillId="0" borderId="20" xfId="0" applyFont="1" applyFill="1" applyBorder="1" applyAlignment="1">
      <alignment horizontal="center" vertical="center"/>
    </xf>
    <xf numFmtId="0" fontId="39" fillId="0" borderId="19" xfId="0" applyFont="1" applyBorder="1" applyAlignment="1">
      <alignment horizontal="center" vertical="center" wrapText="1"/>
    </xf>
    <xf numFmtId="0" fontId="39" fillId="0" borderId="18" xfId="0" applyFont="1" applyBorder="1" applyAlignment="1">
      <alignment horizontal="left" vertical="center" wrapText="1"/>
    </xf>
    <xf numFmtId="0" fontId="39" fillId="0" borderId="20" xfId="0" applyFont="1" applyBorder="1" applyAlignment="1">
      <alignment horizontal="left"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8" xfId="0" applyFont="1" applyFill="1" applyBorder="1" applyAlignment="1">
      <alignment horizontal="center" vertical="center" wrapText="1"/>
    </xf>
    <xf numFmtId="0" fontId="37" fillId="0" borderId="19" xfId="0" applyFont="1" applyFill="1" applyBorder="1" applyAlignment="1">
      <alignment/>
    </xf>
    <xf numFmtId="0" fontId="37" fillId="0" borderId="19" xfId="0" applyFont="1" applyBorder="1" applyAlignment="1">
      <alignment/>
    </xf>
    <xf numFmtId="0" fontId="39" fillId="0" borderId="19" xfId="0" applyFont="1" applyBorder="1" applyAlignment="1">
      <alignment horizontal="left" vertical="center" wrapText="1"/>
    </xf>
    <xf numFmtId="0" fontId="39" fillId="0" borderId="14" xfId="0" applyFont="1" applyBorder="1" applyAlignment="1">
      <alignment horizontal="left" vertical="center" wrapText="1"/>
    </xf>
    <xf numFmtId="0" fontId="39" fillId="0" borderId="22"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39" fillId="0" borderId="0" xfId="0" applyFont="1" applyAlignment="1">
      <alignment horizontal="left" vertical="center" wrapText="1"/>
    </xf>
    <xf numFmtId="0" fontId="39" fillId="0" borderId="19" xfId="0" applyFont="1" applyFill="1" applyBorder="1" applyAlignment="1">
      <alignment horizontal="center" vertical="center" wrapText="1"/>
    </xf>
    <xf numFmtId="0" fontId="39" fillId="0" borderId="12" xfId="0" applyFont="1" applyBorder="1" applyAlignment="1">
      <alignment horizontal="center" vertical="center" wrapText="1"/>
    </xf>
    <xf numFmtId="0" fontId="24" fillId="0" borderId="10" xfId="0" applyFont="1" applyBorder="1" applyAlignment="1">
      <alignment horizontal="left" vertical="center"/>
    </xf>
    <xf numFmtId="0" fontId="23" fillId="0" borderId="0" xfId="0" applyFont="1" applyAlignment="1">
      <alignment horizontal="left" vertical="center"/>
    </xf>
    <xf numFmtId="0" fontId="23" fillId="0" borderId="0" xfId="0" applyFont="1" applyAlignment="1">
      <alignment horizontal="left" vertical="center"/>
    </xf>
    <xf numFmtId="0" fontId="40" fillId="0" borderId="17" xfId="0" applyFont="1" applyBorder="1" applyAlignment="1">
      <alignment horizontal="center" vertical="center"/>
    </xf>
    <xf numFmtId="0" fontId="39" fillId="0" borderId="0" xfId="0" applyFont="1" applyAlignment="1">
      <alignment horizontal="center" vertical="center" wrapText="1"/>
    </xf>
  </cellXfs>
  <cellStyles count="8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2 2 2" xfId="41"/>
    <cellStyle name="常规 11" xfId="42"/>
    <cellStyle name="常规 11 2 2 2 2" xfId="43"/>
    <cellStyle name="常规 12 2 2 2 2" xfId="44"/>
    <cellStyle name="常规 13 2 2 2 2" xfId="45"/>
    <cellStyle name="常规 14 2 2 2 2" xfId="46"/>
    <cellStyle name="常规 15 2 2 2 2" xfId="47"/>
    <cellStyle name="常规 18 2 2 2 2" xfId="48"/>
    <cellStyle name="常规 18 3 2 2" xfId="49"/>
    <cellStyle name="常规 2" xfId="50"/>
    <cellStyle name="常规 2 18 2 2" xfId="51"/>
    <cellStyle name="常规 2 18 7" xfId="52"/>
    <cellStyle name="常规 2 2 2 2 2" xfId="53"/>
    <cellStyle name="常规 2 3" xfId="54"/>
    <cellStyle name="常规 20 2 2 2 2" xfId="55"/>
    <cellStyle name="常规 22 2 2 2 2" xfId="56"/>
    <cellStyle name="常规 23 2 2 2 2" xfId="57"/>
    <cellStyle name="常规 24 2 2 2 2" xfId="58"/>
    <cellStyle name="常规 25 2 2 2 2" xfId="59"/>
    <cellStyle name="常规 26" xfId="60"/>
    <cellStyle name="常规 28" xfId="61"/>
    <cellStyle name="常规 28 2 2 2 2" xfId="62"/>
    <cellStyle name="常规 29 2 2 2 2" xfId="63"/>
    <cellStyle name="常规 30 2 2 2 2" xfId="64"/>
    <cellStyle name="常规 31 2 2 2 2" xfId="65"/>
    <cellStyle name="常规 32 2 2 2 2" xfId="66"/>
    <cellStyle name="常规 32 5" xfId="67"/>
    <cellStyle name="常规 38 2 2 2 2" xfId="68"/>
    <cellStyle name="常规 39 2 2 2 2" xfId="69"/>
    <cellStyle name="常规 4" xfId="70"/>
    <cellStyle name="常规 44 2 2 2 2" xfId="71"/>
    <cellStyle name="常规 5" xfId="72"/>
    <cellStyle name="常规 6 2 2 2 2" xfId="73"/>
    <cellStyle name="常规 7 2" xfId="74"/>
    <cellStyle name="常规 7 2 2 2 2" xfId="75"/>
    <cellStyle name="常规 8 2 2 2 2" xfId="76"/>
    <cellStyle name="Hyperlink" xfId="77"/>
    <cellStyle name="好"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适中" xfId="89"/>
    <cellStyle name="输出" xfId="90"/>
    <cellStyle name="输入" xfId="91"/>
    <cellStyle name="Followed Hyperlink" xfId="92"/>
    <cellStyle name="着色 1" xfId="93"/>
    <cellStyle name="着色 2" xfId="94"/>
    <cellStyle name="着色 3" xfId="95"/>
    <cellStyle name="着色 4" xfId="96"/>
    <cellStyle name="着色 5" xfId="97"/>
    <cellStyle name="着色 6" xfId="98"/>
    <cellStyle name="注释"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
  <sheetViews>
    <sheetView zoomScalePageLayoutView="0" workbookViewId="0" topLeftCell="A1">
      <selection activeCell="B15" sqref="B15"/>
    </sheetView>
  </sheetViews>
  <sheetFormatPr defaultColWidth="9.00390625" defaultRowHeight="13.5"/>
  <cols>
    <col min="1" max="1" width="24.625" style="0" customWidth="1"/>
    <col min="2" max="2" width="14.50390625" style="0" customWidth="1"/>
    <col min="3" max="3" width="24.625" style="0" customWidth="1"/>
    <col min="4" max="4" width="12.625" style="0" customWidth="1"/>
    <col min="5" max="5" width="18.625" style="0" customWidth="1"/>
    <col min="6" max="6" width="18.75390625" style="0" customWidth="1"/>
    <col min="7" max="7" width="30.375" style="0" customWidth="1"/>
    <col min="8" max="8" width="19.125" style="0" customWidth="1"/>
  </cols>
  <sheetData>
    <row r="1" ht="13.5">
      <c r="A1" s="35" t="s">
        <v>0</v>
      </c>
    </row>
    <row r="2" spans="1:12" ht="25.5" customHeight="1">
      <c r="A2" s="54" t="s">
        <v>115</v>
      </c>
      <c r="B2" s="54"/>
      <c r="C2" s="54"/>
      <c r="D2" s="54"/>
      <c r="E2" s="54"/>
      <c r="F2" s="54"/>
      <c r="G2" s="3"/>
      <c r="H2" s="3"/>
      <c r="I2" s="3"/>
      <c r="J2" s="3"/>
      <c r="K2" s="3"/>
      <c r="L2" s="3"/>
    </row>
    <row r="3" ht="15.75" customHeight="1">
      <c r="F3" s="4" t="s">
        <v>1</v>
      </c>
    </row>
    <row r="4" spans="1:6" ht="24" customHeight="1">
      <c r="A4" s="55" t="s">
        <v>5</v>
      </c>
      <c r="B4" s="56"/>
      <c r="C4" s="55" t="s">
        <v>6</v>
      </c>
      <c r="D4" s="56"/>
      <c r="E4" s="57" t="s">
        <v>2</v>
      </c>
      <c r="F4" s="57" t="s">
        <v>3</v>
      </c>
    </row>
    <row r="5" spans="1:6" ht="24" customHeight="1">
      <c r="A5" s="5" t="s">
        <v>7</v>
      </c>
      <c r="B5" s="6" t="s">
        <v>8</v>
      </c>
      <c r="C5" s="5" t="s">
        <v>9</v>
      </c>
      <c r="D5" s="6" t="s">
        <v>8</v>
      </c>
      <c r="E5" s="58"/>
      <c r="F5" s="58"/>
    </row>
    <row r="6" spans="1:6" ht="27.75" customHeight="1">
      <c r="A6" s="7" t="s">
        <v>10</v>
      </c>
      <c r="B6" s="8">
        <v>0</v>
      </c>
      <c r="C6" s="9" t="s">
        <v>4</v>
      </c>
      <c r="D6" s="8">
        <v>188.79</v>
      </c>
      <c r="E6" s="62">
        <f>B11-D6</f>
        <v>0.010000000000019327</v>
      </c>
      <c r="F6" s="59">
        <v>1</v>
      </c>
    </row>
    <row r="7" spans="1:6" ht="27.75" customHeight="1">
      <c r="A7" s="7" t="s">
        <v>11</v>
      </c>
      <c r="B7" s="8">
        <v>188.8</v>
      </c>
      <c r="C7" s="8"/>
      <c r="D7" s="8"/>
      <c r="E7" s="63"/>
      <c r="F7" s="60"/>
    </row>
    <row r="8" spans="1:6" ht="27.75" customHeight="1">
      <c r="A8" s="10"/>
      <c r="B8" s="8"/>
      <c r="C8" s="8"/>
      <c r="D8" s="8"/>
      <c r="E8" s="63"/>
      <c r="F8" s="60"/>
    </row>
    <row r="9" spans="1:6" ht="27.75" customHeight="1">
      <c r="A9" s="10"/>
      <c r="B9" s="8"/>
      <c r="C9" s="8"/>
      <c r="D9" s="8"/>
      <c r="E9" s="63"/>
      <c r="F9" s="60"/>
    </row>
    <row r="10" spans="1:6" ht="27.75" customHeight="1">
      <c r="A10" s="10"/>
      <c r="B10" s="8"/>
      <c r="C10" s="8"/>
      <c r="D10" s="8"/>
      <c r="E10" s="63"/>
      <c r="F10" s="61"/>
    </row>
    <row r="11" spans="1:6" ht="27.75" customHeight="1">
      <c r="A11" s="11" t="s">
        <v>12</v>
      </c>
      <c r="B11" s="12">
        <f>SUM(B6:B10)</f>
        <v>188.8</v>
      </c>
      <c r="C11" s="13" t="s">
        <v>13</v>
      </c>
      <c r="D11" s="12">
        <f>SUM(D6:D10)</f>
        <v>188.79</v>
      </c>
      <c r="E11" s="12">
        <f>E6</f>
        <v>0.010000000000019327</v>
      </c>
      <c r="F11" s="14">
        <f>F6</f>
        <v>1</v>
      </c>
    </row>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7">
    <mergeCell ref="A2:F2"/>
    <mergeCell ref="A4:B4"/>
    <mergeCell ref="C4:D4"/>
    <mergeCell ref="F4:F5"/>
    <mergeCell ref="F6:F10"/>
    <mergeCell ref="E4:E5"/>
    <mergeCell ref="E6:E10"/>
  </mergeCells>
  <printOptions horizontalCentered="1"/>
  <pageMargins left="0" right="0" top="0.7480314960629921"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V58"/>
  <sheetViews>
    <sheetView tabSelected="1" zoomScalePageLayoutView="0" workbookViewId="0" topLeftCell="A1">
      <selection activeCell="H50" sqref="H50"/>
    </sheetView>
  </sheetViews>
  <sheetFormatPr defaultColWidth="9.00390625" defaultRowHeight="13.5"/>
  <cols>
    <col min="1" max="1" width="4.875" style="15" customWidth="1"/>
    <col min="2" max="2" width="5.625" style="15" customWidth="1"/>
    <col min="3" max="3" width="4.875" style="15" customWidth="1"/>
    <col min="4" max="4" width="5.625" style="15" customWidth="1"/>
    <col min="5" max="5" width="13.25390625" style="16" customWidth="1"/>
    <col min="6" max="6" width="5.625" style="15" customWidth="1"/>
    <col min="7" max="7" width="29.50390625" style="15" customWidth="1"/>
    <col min="8" max="8" width="70.75390625" style="15" customWidth="1"/>
    <col min="9" max="9" width="5.375" style="44" customWidth="1"/>
    <col min="10" max="10" width="5.625" style="17" customWidth="1"/>
    <col min="11" max="11" width="20.375" style="15" customWidth="1"/>
    <col min="12" max="16384" width="9.00390625" style="15" customWidth="1"/>
  </cols>
  <sheetData>
    <row r="1" spans="1:2" ht="15" customHeight="1">
      <c r="A1" s="98" t="s">
        <v>114</v>
      </c>
      <c r="B1" s="99"/>
    </row>
    <row r="2" spans="1:256" s="1" customFormat="1" ht="33" customHeight="1">
      <c r="A2" s="100" t="s">
        <v>113</v>
      </c>
      <c r="B2" s="100"/>
      <c r="C2" s="100"/>
      <c r="D2" s="100"/>
      <c r="E2" s="100"/>
      <c r="F2" s="100"/>
      <c r="G2" s="100"/>
      <c r="H2" s="100"/>
      <c r="I2" s="100"/>
      <c r="J2" s="100"/>
      <c r="K2" s="100"/>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c r="FL2" s="15"/>
      <c r="FM2" s="15"/>
      <c r="FN2" s="15"/>
      <c r="FO2" s="15"/>
      <c r="FP2" s="15"/>
      <c r="FQ2" s="15"/>
      <c r="FR2" s="15"/>
      <c r="FS2" s="15"/>
      <c r="FT2" s="15"/>
      <c r="FU2" s="15"/>
      <c r="FV2" s="15"/>
      <c r="FW2" s="15"/>
      <c r="FX2" s="15"/>
      <c r="FY2" s="15"/>
      <c r="FZ2" s="15"/>
      <c r="GA2" s="15"/>
      <c r="GB2" s="15"/>
      <c r="GC2" s="15"/>
      <c r="GD2" s="15"/>
      <c r="GE2" s="15"/>
      <c r="GF2" s="15"/>
      <c r="GG2" s="15"/>
      <c r="GH2" s="15"/>
      <c r="GI2" s="15"/>
      <c r="GJ2" s="15"/>
      <c r="GK2" s="15"/>
      <c r="GL2" s="15"/>
      <c r="GM2" s="15"/>
      <c r="GN2" s="15"/>
      <c r="GO2" s="15"/>
      <c r="GP2" s="15"/>
      <c r="GQ2" s="15"/>
      <c r="GR2" s="15"/>
      <c r="GS2" s="15"/>
      <c r="GT2" s="15"/>
      <c r="GU2" s="15"/>
      <c r="GV2" s="15"/>
      <c r="GW2" s="15"/>
      <c r="GX2" s="15"/>
      <c r="GY2" s="15"/>
      <c r="GZ2" s="15"/>
      <c r="HA2" s="15"/>
      <c r="HB2" s="15"/>
      <c r="HC2" s="15"/>
      <c r="HD2" s="15"/>
      <c r="HE2" s="15"/>
      <c r="HF2" s="15"/>
      <c r="HG2" s="15"/>
      <c r="HH2" s="15"/>
      <c r="HI2" s="15"/>
      <c r="HJ2" s="15"/>
      <c r="HK2" s="15"/>
      <c r="HL2" s="15"/>
      <c r="HM2" s="15"/>
      <c r="HN2" s="15"/>
      <c r="HO2" s="15"/>
      <c r="HP2" s="15"/>
      <c r="HQ2" s="15"/>
      <c r="HR2" s="15"/>
      <c r="HS2" s="15"/>
      <c r="HT2" s="15"/>
      <c r="HU2" s="15"/>
      <c r="HV2" s="15"/>
      <c r="HW2" s="15"/>
      <c r="HX2" s="15"/>
      <c r="HY2" s="15"/>
      <c r="HZ2" s="15"/>
      <c r="IA2" s="15"/>
      <c r="IB2" s="15"/>
      <c r="IC2" s="15"/>
      <c r="ID2" s="15"/>
      <c r="IE2" s="15"/>
      <c r="IF2" s="15"/>
      <c r="IG2" s="15"/>
      <c r="IH2" s="15"/>
      <c r="II2" s="15"/>
      <c r="IJ2" s="15"/>
      <c r="IK2" s="15"/>
      <c r="IL2" s="15"/>
      <c r="IM2" s="15"/>
      <c r="IN2" s="15"/>
      <c r="IO2" s="15"/>
      <c r="IP2" s="15"/>
      <c r="IQ2" s="15"/>
      <c r="IR2" s="15"/>
      <c r="IS2" s="15"/>
      <c r="IT2" s="15"/>
      <c r="IU2" s="15"/>
      <c r="IV2" s="15"/>
    </row>
    <row r="3" spans="1:11" ht="30.75" customHeight="1">
      <c r="A3" s="18" t="s">
        <v>14</v>
      </c>
      <c r="B3" s="18" t="s">
        <v>15</v>
      </c>
      <c r="C3" s="18" t="s">
        <v>16</v>
      </c>
      <c r="D3" s="18" t="s">
        <v>15</v>
      </c>
      <c r="E3" s="18" t="s">
        <v>17</v>
      </c>
      <c r="F3" s="18" t="s">
        <v>15</v>
      </c>
      <c r="G3" s="18" t="s">
        <v>18</v>
      </c>
      <c r="H3" s="19" t="s">
        <v>19</v>
      </c>
      <c r="I3" s="45" t="s">
        <v>20</v>
      </c>
      <c r="J3" s="18" t="s">
        <v>21</v>
      </c>
      <c r="K3" s="18" t="s">
        <v>22</v>
      </c>
    </row>
    <row r="4" spans="1:256" s="2" customFormat="1" ht="24" customHeight="1">
      <c r="A4" s="69" t="s">
        <v>23</v>
      </c>
      <c r="B4" s="72">
        <f>D4+D12+D19</f>
        <v>15</v>
      </c>
      <c r="C4" s="69" t="s">
        <v>24</v>
      </c>
      <c r="D4" s="101">
        <f>F4+F9</f>
        <v>4</v>
      </c>
      <c r="E4" s="70" t="s">
        <v>25</v>
      </c>
      <c r="F4" s="70">
        <v>2.5</v>
      </c>
      <c r="G4" s="80" t="s">
        <v>26</v>
      </c>
      <c r="H4" s="20" t="s">
        <v>27</v>
      </c>
      <c r="I4" s="91">
        <f>F4-J4</f>
        <v>0</v>
      </c>
      <c r="J4" s="69">
        <v>2.5</v>
      </c>
      <c r="K4" s="92" t="s">
        <v>118</v>
      </c>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56" s="2" customFormat="1" ht="24" customHeight="1">
      <c r="A5" s="78"/>
      <c r="B5" s="73"/>
      <c r="C5" s="78"/>
      <c r="D5" s="101"/>
      <c r="E5" s="92"/>
      <c r="F5" s="92"/>
      <c r="G5" s="97"/>
      <c r="H5" s="20" t="s">
        <v>28</v>
      </c>
      <c r="I5" s="93"/>
      <c r="J5" s="78"/>
      <c r="K5" s="92"/>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1:256" s="2" customFormat="1" ht="24" customHeight="1">
      <c r="A6" s="78"/>
      <c r="B6" s="73"/>
      <c r="C6" s="78"/>
      <c r="D6" s="101"/>
      <c r="E6" s="92"/>
      <c r="F6" s="92"/>
      <c r="G6" s="97"/>
      <c r="H6" s="20" t="s">
        <v>29</v>
      </c>
      <c r="I6" s="93"/>
      <c r="J6" s="78"/>
      <c r="K6" s="92"/>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pans="1:256" s="2" customFormat="1" ht="24" customHeight="1">
      <c r="A7" s="78"/>
      <c r="B7" s="73"/>
      <c r="C7" s="78"/>
      <c r="D7" s="101"/>
      <c r="E7" s="92"/>
      <c r="F7" s="92"/>
      <c r="G7" s="97"/>
      <c r="H7" s="20" t="s">
        <v>30</v>
      </c>
      <c r="I7" s="93"/>
      <c r="J7" s="78"/>
      <c r="K7" s="92"/>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pans="1:256" s="2" customFormat="1" ht="24" customHeight="1">
      <c r="A8" s="78"/>
      <c r="B8" s="73"/>
      <c r="C8" s="78"/>
      <c r="D8" s="101"/>
      <c r="E8" s="92"/>
      <c r="F8" s="92"/>
      <c r="G8" s="97"/>
      <c r="H8" s="20" t="s">
        <v>31</v>
      </c>
      <c r="I8" s="93"/>
      <c r="J8" s="70"/>
      <c r="K8" s="92"/>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2" customFormat="1" ht="24" customHeight="1">
      <c r="A9" s="78"/>
      <c r="B9" s="73"/>
      <c r="C9" s="78"/>
      <c r="D9" s="101"/>
      <c r="E9" s="92" t="s">
        <v>32</v>
      </c>
      <c r="F9" s="69">
        <v>1.5</v>
      </c>
      <c r="G9" s="83" t="s">
        <v>33</v>
      </c>
      <c r="H9" s="22" t="s">
        <v>34</v>
      </c>
      <c r="I9" s="93">
        <f>F9-J9</f>
        <v>0</v>
      </c>
      <c r="J9" s="69">
        <v>1.5</v>
      </c>
      <c r="K9" s="92" t="s">
        <v>118</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 customFormat="1" ht="24" customHeight="1">
      <c r="A10" s="78"/>
      <c r="B10" s="73"/>
      <c r="C10" s="78"/>
      <c r="D10" s="101"/>
      <c r="E10" s="92"/>
      <c r="F10" s="78"/>
      <c r="G10" s="83"/>
      <c r="H10" s="23" t="s">
        <v>35</v>
      </c>
      <c r="I10" s="93"/>
      <c r="J10" s="78"/>
      <c r="K10" s="92"/>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 customFormat="1" ht="24" customHeight="1">
      <c r="A11" s="78"/>
      <c r="B11" s="73"/>
      <c r="C11" s="70"/>
      <c r="D11" s="101"/>
      <c r="E11" s="69"/>
      <c r="F11" s="70"/>
      <c r="G11" s="83"/>
      <c r="H11" s="24" t="s">
        <v>36</v>
      </c>
      <c r="I11" s="93"/>
      <c r="J11" s="70"/>
      <c r="K11" s="92"/>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s="2" customFormat="1" ht="24" customHeight="1">
      <c r="A12" s="78"/>
      <c r="B12" s="73"/>
      <c r="C12" s="69" t="s">
        <v>37</v>
      </c>
      <c r="D12" s="69">
        <f>F12+F16</f>
        <v>5</v>
      </c>
      <c r="E12" s="69" t="s">
        <v>38</v>
      </c>
      <c r="F12" s="69">
        <v>2</v>
      </c>
      <c r="G12" s="64" t="s">
        <v>39</v>
      </c>
      <c r="H12" s="22" t="s">
        <v>40</v>
      </c>
      <c r="I12" s="84">
        <f>F12-J12</f>
        <v>2</v>
      </c>
      <c r="J12" s="69"/>
      <c r="K12" s="69" t="s">
        <v>41</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s="2" customFormat="1" ht="24" customHeight="1">
      <c r="A13" s="78"/>
      <c r="B13" s="73"/>
      <c r="C13" s="78"/>
      <c r="D13" s="78"/>
      <c r="E13" s="78"/>
      <c r="F13" s="78"/>
      <c r="G13" s="88"/>
      <c r="H13" s="23" t="s">
        <v>42</v>
      </c>
      <c r="I13" s="95"/>
      <c r="J13" s="78"/>
      <c r="K13" s="78"/>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11" ht="24" customHeight="1">
      <c r="A14" s="78"/>
      <c r="B14" s="73"/>
      <c r="C14" s="78"/>
      <c r="D14" s="78"/>
      <c r="E14" s="78"/>
      <c r="F14" s="78"/>
      <c r="G14" s="88"/>
      <c r="H14" s="23" t="s">
        <v>43</v>
      </c>
      <c r="I14" s="95"/>
      <c r="J14" s="78"/>
      <c r="K14" s="78"/>
    </row>
    <row r="15" spans="1:11" ht="24" customHeight="1">
      <c r="A15" s="78"/>
      <c r="B15" s="73"/>
      <c r="C15" s="78"/>
      <c r="D15" s="78"/>
      <c r="E15" s="70"/>
      <c r="F15" s="70"/>
      <c r="G15" s="88"/>
      <c r="H15" s="24" t="s">
        <v>44</v>
      </c>
      <c r="I15" s="91"/>
      <c r="J15" s="70"/>
      <c r="K15" s="70"/>
    </row>
    <row r="16" spans="1:11" ht="24" customHeight="1">
      <c r="A16" s="78"/>
      <c r="B16" s="73"/>
      <c r="C16" s="78"/>
      <c r="D16" s="78"/>
      <c r="E16" s="92" t="s">
        <v>45</v>
      </c>
      <c r="F16" s="96">
        <v>3</v>
      </c>
      <c r="G16" s="79" t="s">
        <v>46</v>
      </c>
      <c r="H16" s="25" t="s">
        <v>47</v>
      </c>
      <c r="I16" s="84">
        <f>F16-J16</f>
        <v>2</v>
      </c>
      <c r="J16" s="84">
        <v>1</v>
      </c>
      <c r="K16" s="69" t="s">
        <v>139</v>
      </c>
    </row>
    <row r="17" spans="1:11" ht="24" customHeight="1">
      <c r="A17" s="78"/>
      <c r="B17" s="73"/>
      <c r="C17" s="78"/>
      <c r="D17" s="78"/>
      <c r="E17" s="92"/>
      <c r="F17" s="96"/>
      <c r="G17" s="87"/>
      <c r="H17" s="20" t="s">
        <v>48</v>
      </c>
      <c r="I17" s="95"/>
      <c r="J17" s="95"/>
      <c r="K17" s="78"/>
    </row>
    <row r="18" spans="1:11" ht="24" customHeight="1">
      <c r="A18" s="78"/>
      <c r="B18" s="73"/>
      <c r="C18" s="78"/>
      <c r="D18" s="78"/>
      <c r="E18" s="92"/>
      <c r="F18" s="96"/>
      <c r="G18" s="80"/>
      <c r="H18" s="26" t="s">
        <v>49</v>
      </c>
      <c r="I18" s="91"/>
      <c r="J18" s="91"/>
      <c r="K18" s="70"/>
    </row>
    <row r="19" spans="1:11" ht="24" customHeight="1">
      <c r="A19" s="78"/>
      <c r="B19" s="73"/>
      <c r="C19" s="92" t="s">
        <v>50</v>
      </c>
      <c r="D19" s="69">
        <f>F19+F23</f>
        <v>6</v>
      </c>
      <c r="E19" s="92" t="s">
        <v>51</v>
      </c>
      <c r="F19" s="92">
        <v>4</v>
      </c>
      <c r="G19" s="79" t="s">
        <v>52</v>
      </c>
      <c r="H19" s="25" t="s">
        <v>53</v>
      </c>
      <c r="I19" s="84">
        <f>F19-J19</f>
        <v>4</v>
      </c>
      <c r="J19" s="69"/>
      <c r="K19" s="69" t="s">
        <v>116</v>
      </c>
    </row>
    <row r="20" spans="1:11" ht="24" customHeight="1">
      <c r="A20" s="78"/>
      <c r="B20" s="73"/>
      <c r="C20" s="92"/>
      <c r="D20" s="78"/>
      <c r="E20" s="92"/>
      <c r="F20" s="92"/>
      <c r="G20" s="87"/>
      <c r="H20" s="20" t="s">
        <v>54</v>
      </c>
      <c r="I20" s="95"/>
      <c r="J20" s="78"/>
      <c r="K20" s="78"/>
    </row>
    <row r="21" spans="1:11" ht="24" customHeight="1">
      <c r="A21" s="78"/>
      <c r="B21" s="73"/>
      <c r="C21" s="92"/>
      <c r="D21" s="78"/>
      <c r="E21" s="92"/>
      <c r="F21" s="92"/>
      <c r="G21" s="87"/>
      <c r="H21" s="20" t="s">
        <v>55</v>
      </c>
      <c r="I21" s="95"/>
      <c r="J21" s="78"/>
      <c r="K21" s="78"/>
    </row>
    <row r="22" spans="1:11" ht="24" customHeight="1">
      <c r="A22" s="78"/>
      <c r="B22" s="73"/>
      <c r="C22" s="92"/>
      <c r="D22" s="78"/>
      <c r="E22" s="92"/>
      <c r="F22" s="92"/>
      <c r="G22" s="80"/>
      <c r="H22" s="26" t="s">
        <v>56</v>
      </c>
      <c r="I22" s="91"/>
      <c r="J22" s="70"/>
      <c r="K22" s="70"/>
    </row>
    <row r="23" spans="1:11" ht="24" customHeight="1">
      <c r="A23" s="78"/>
      <c r="B23" s="73"/>
      <c r="C23" s="92"/>
      <c r="D23" s="78"/>
      <c r="E23" s="92" t="s">
        <v>57</v>
      </c>
      <c r="F23" s="92">
        <v>2</v>
      </c>
      <c r="G23" s="87" t="s">
        <v>58</v>
      </c>
      <c r="H23" s="20" t="s">
        <v>59</v>
      </c>
      <c r="I23" s="84">
        <f>F23-J23</f>
        <v>2</v>
      </c>
      <c r="J23" s="69"/>
      <c r="K23" s="92" t="s">
        <v>60</v>
      </c>
    </row>
    <row r="24" spans="1:11" ht="24" customHeight="1">
      <c r="A24" s="78"/>
      <c r="B24" s="73"/>
      <c r="C24" s="92"/>
      <c r="D24" s="78"/>
      <c r="E24" s="92"/>
      <c r="F24" s="92"/>
      <c r="G24" s="87"/>
      <c r="H24" s="20" t="s">
        <v>61</v>
      </c>
      <c r="I24" s="95"/>
      <c r="J24" s="78"/>
      <c r="K24" s="92"/>
    </row>
    <row r="25" spans="1:11" ht="28.5" customHeight="1">
      <c r="A25" s="72" t="s">
        <v>62</v>
      </c>
      <c r="B25" s="92">
        <f>D25+D37</f>
        <v>27</v>
      </c>
      <c r="C25" s="92" t="s">
        <v>63</v>
      </c>
      <c r="D25" s="92">
        <f>F25+F29+F32</f>
        <v>12</v>
      </c>
      <c r="E25" s="69" t="s">
        <v>64</v>
      </c>
      <c r="F25" s="69">
        <v>2</v>
      </c>
      <c r="G25" s="83" t="s">
        <v>65</v>
      </c>
      <c r="H25" s="27" t="s">
        <v>66</v>
      </c>
      <c r="I25" s="84">
        <f>F25-J25</f>
        <v>2</v>
      </c>
      <c r="J25" s="69"/>
      <c r="K25" s="92"/>
    </row>
    <row r="26" spans="1:11" ht="28.5" customHeight="1">
      <c r="A26" s="73"/>
      <c r="B26" s="92"/>
      <c r="C26" s="92"/>
      <c r="D26" s="92"/>
      <c r="E26" s="78"/>
      <c r="F26" s="78"/>
      <c r="G26" s="83"/>
      <c r="H26" s="52" t="s">
        <v>136</v>
      </c>
      <c r="I26" s="95"/>
      <c r="J26" s="78"/>
      <c r="K26" s="92"/>
    </row>
    <row r="27" spans="1:11" ht="28.5" customHeight="1">
      <c r="A27" s="73"/>
      <c r="B27" s="92"/>
      <c r="C27" s="92"/>
      <c r="D27" s="92"/>
      <c r="E27" s="78"/>
      <c r="F27" s="78"/>
      <c r="G27" s="83"/>
      <c r="H27" s="28" t="s">
        <v>67</v>
      </c>
      <c r="I27" s="95"/>
      <c r="J27" s="78"/>
      <c r="K27" s="92"/>
    </row>
    <row r="28" spans="1:11" ht="28.5" customHeight="1">
      <c r="A28" s="73"/>
      <c r="B28" s="92"/>
      <c r="C28" s="92"/>
      <c r="D28" s="92"/>
      <c r="E28" s="70"/>
      <c r="F28" s="70"/>
      <c r="G28" s="83"/>
      <c r="H28" s="28" t="s">
        <v>68</v>
      </c>
      <c r="I28" s="91"/>
      <c r="J28" s="70"/>
      <c r="K28" s="92"/>
    </row>
    <row r="29" spans="1:11" ht="24" customHeight="1">
      <c r="A29" s="73"/>
      <c r="B29" s="92"/>
      <c r="C29" s="92"/>
      <c r="D29" s="92"/>
      <c r="E29" s="69" t="s">
        <v>69</v>
      </c>
      <c r="F29" s="69">
        <v>2</v>
      </c>
      <c r="G29" s="83" t="s">
        <v>70</v>
      </c>
      <c r="H29" s="27" t="s">
        <v>71</v>
      </c>
      <c r="I29" s="84">
        <f>F29-J29</f>
        <v>2</v>
      </c>
      <c r="J29" s="84"/>
      <c r="K29" s="69"/>
    </row>
    <row r="30" spans="1:11" ht="24" customHeight="1">
      <c r="A30" s="73"/>
      <c r="B30" s="92"/>
      <c r="C30" s="92"/>
      <c r="D30" s="92"/>
      <c r="E30" s="78"/>
      <c r="F30" s="78"/>
      <c r="G30" s="83"/>
      <c r="H30" s="28" t="s">
        <v>117</v>
      </c>
      <c r="I30" s="95"/>
      <c r="J30" s="95"/>
      <c r="K30" s="78"/>
    </row>
    <row r="31" spans="1:11" ht="24" customHeight="1">
      <c r="A31" s="73"/>
      <c r="B31" s="92"/>
      <c r="C31" s="92"/>
      <c r="D31" s="92"/>
      <c r="E31" s="70"/>
      <c r="F31" s="70"/>
      <c r="G31" s="83"/>
      <c r="H31" s="29" t="s">
        <v>72</v>
      </c>
      <c r="I31" s="91"/>
      <c r="J31" s="91"/>
      <c r="K31" s="70"/>
    </row>
    <row r="32" spans="1:11" ht="24" customHeight="1">
      <c r="A32" s="73"/>
      <c r="B32" s="92"/>
      <c r="C32" s="92"/>
      <c r="D32" s="92"/>
      <c r="E32" s="69" t="s">
        <v>73</v>
      </c>
      <c r="F32" s="69">
        <v>8</v>
      </c>
      <c r="G32" s="94" t="s">
        <v>74</v>
      </c>
      <c r="H32" s="27" t="s">
        <v>75</v>
      </c>
      <c r="I32" s="84">
        <f>F32-J32</f>
        <v>7</v>
      </c>
      <c r="J32" s="84">
        <v>1</v>
      </c>
      <c r="K32" s="69" t="s">
        <v>129</v>
      </c>
    </row>
    <row r="33" spans="1:11" ht="24" customHeight="1">
      <c r="A33" s="73"/>
      <c r="B33" s="92"/>
      <c r="C33" s="92"/>
      <c r="D33" s="92"/>
      <c r="E33" s="78"/>
      <c r="F33" s="78"/>
      <c r="G33" s="94"/>
      <c r="H33" s="28" t="s">
        <v>76</v>
      </c>
      <c r="I33" s="95"/>
      <c r="J33" s="95"/>
      <c r="K33" s="78"/>
    </row>
    <row r="34" spans="1:11" ht="24" customHeight="1">
      <c r="A34" s="73"/>
      <c r="B34" s="92"/>
      <c r="C34" s="92"/>
      <c r="D34" s="92"/>
      <c r="E34" s="78"/>
      <c r="F34" s="78"/>
      <c r="G34" s="94"/>
      <c r="H34" s="42" t="s">
        <v>108</v>
      </c>
      <c r="I34" s="95"/>
      <c r="J34" s="95"/>
      <c r="K34" s="78"/>
    </row>
    <row r="35" spans="1:11" ht="24" customHeight="1">
      <c r="A35" s="73"/>
      <c r="B35" s="96"/>
      <c r="C35" s="92"/>
      <c r="D35" s="92"/>
      <c r="E35" s="78"/>
      <c r="F35" s="78"/>
      <c r="G35" s="94"/>
      <c r="H35" s="42" t="s">
        <v>109</v>
      </c>
      <c r="I35" s="95"/>
      <c r="J35" s="95"/>
      <c r="K35" s="78"/>
    </row>
    <row r="36" spans="1:11" ht="24" customHeight="1">
      <c r="A36" s="73"/>
      <c r="B36" s="96"/>
      <c r="C36" s="92"/>
      <c r="D36" s="92"/>
      <c r="E36" s="78"/>
      <c r="F36" s="78"/>
      <c r="G36" s="94"/>
      <c r="H36" s="42" t="s">
        <v>110</v>
      </c>
      <c r="I36" s="95"/>
      <c r="J36" s="95"/>
      <c r="K36" s="78"/>
    </row>
    <row r="37" spans="1:11" ht="24" customHeight="1">
      <c r="A37" s="73"/>
      <c r="B37" s="96"/>
      <c r="C37" s="92" t="s">
        <v>77</v>
      </c>
      <c r="D37" s="92">
        <f>F37+F39</f>
        <v>15</v>
      </c>
      <c r="E37" s="92" t="s">
        <v>78</v>
      </c>
      <c r="F37" s="92">
        <v>4</v>
      </c>
      <c r="G37" s="79" t="s">
        <v>79</v>
      </c>
      <c r="H37" s="27" t="s">
        <v>80</v>
      </c>
      <c r="I37" s="93">
        <f>F37-J37</f>
        <v>0</v>
      </c>
      <c r="J37" s="84">
        <v>4</v>
      </c>
      <c r="K37" s="79" t="s">
        <v>135</v>
      </c>
    </row>
    <row r="38" spans="1:11" ht="24" customHeight="1">
      <c r="A38" s="73"/>
      <c r="B38" s="96"/>
      <c r="C38" s="92"/>
      <c r="D38" s="92"/>
      <c r="E38" s="92"/>
      <c r="F38" s="92"/>
      <c r="G38" s="80"/>
      <c r="H38" s="29" t="s">
        <v>81</v>
      </c>
      <c r="I38" s="93"/>
      <c r="J38" s="91"/>
      <c r="K38" s="80"/>
    </row>
    <row r="39" spans="1:11" ht="24" customHeight="1">
      <c r="A39" s="73"/>
      <c r="B39" s="96"/>
      <c r="C39" s="92"/>
      <c r="D39" s="92"/>
      <c r="E39" s="92" t="s">
        <v>137</v>
      </c>
      <c r="F39" s="92">
        <v>11</v>
      </c>
      <c r="G39" s="83" t="s">
        <v>138</v>
      </c>
      <c r="H39" s="40" t="s">
        <v>106</v>
      </c>
      <c r="I39" s="93">
        <f>F39-J39</f>
        <v>7</v>
      </c>
      <c r="J39" s="69">
        <v>4</v>
      </c>
      <c r="K39" s="79" t="s">
        <v>134</v>
      </c>
    </row>
    <row r="40" spans="1:11" ht="24" customHeight="1">
      <c r="A40" s="73"/>
      <c r="B40" s="96"/>
      <c r="C40" s="92"/>
      <c r="D40" s="92"/>
      <c r="E40" s="92"/>
      <c r="F40" s="92"/>
      <c r="G40" s="83"/>
      <c r="H40" s="43" t="s">
        <v>111</v>
      </c>
      <c r="I40" s="93"/>
      <c r="J40" s="78"/>
      <c r="K40" s="87"/>
    </row>
    <row r="41" spans="1:11" ht="24" customHeight="1">
      <c r="A41" s="73"/>
      <c r="B41" s="96"/>
      <c r="C41" s="92"/>
      <c r="D41" s="92"/>
      <c r="E41" s="92"/>
      <c r="F41" s="92"/>
      <c r="G41" s="83"/>
      <c r="H41" s="43" t="s">
        <v>112</v>
      </c>
      <c r="I41" s="93"/>
      <c r="J41" s="78"/>
      <c r="K41" s="87"/>
    </row>
    <row r="42" spans="1:11" ht="24" customHeight="1">
      <c r="A42" s="73"/>
      <c r="B42" s="96"/>
      <c r="C42" s="92"/>
      <c r="D42" s="92"/>
      <c r="E42" s="92"/>
      <c r="F42" s="92"/>
      <c r="G42" s="83"/>
      <c r="H42" s="51" t="s">
        <v>133</v>
      </c>
      <c r="I42" s="93"/>
      <c r="J42" s="78"/>
      <c r="K42" s="87"/>
    </row>
    <row r="43" spans="1:11" ht="24" customHeight="1">
      <c r="A43" s="69" t="s">
        <v>82</v>
      </c>
      <c r="B43" s="75">
        <f>D43+D45+D50+D52</f>
        <v>34</v>
      </c>
      <c r="C43" s="69" t="s">
        <v>83</v>
      </c>
      <c r="D43" s="69">
        <f>F43</f>
        <v>9</v>
      </c>
      <c r="E43" s="69" t="s">
        <v>84</v>
      </c>
      <c r="F43" s="69">
        <v>9</v>
      </c>
      <c r="G43" s="83" t="s">
        <v>85</v>
      </c>
      <c r="H43" s="41" t="s">
        <v>124</v>
      </c>
      <c r="I43" s="84">
        <f>F43-J43</f>
        <v>9</v>
      </c>
      <c r="J43" s="69"/>
      <c r="K43" s="79"/>
    </row>
    <row r="44" spans="1:11" ht="24" customHeight="1">
      <c r="A44" s="78"/>
      <c r="B44" s="76"/>
      <c r="C44" s="78"/>
      <c r="D44" s="78"/>
      <c r="E44" s="78"/>
      <c r="F44" s="78"/>
      <c r="G44" s="83"/>
      <c r="H44" s="39" t="s">
        <v>125</v>
      </c>
      <c r="I44" s="85"/>
      <c r="J44" s="86"/>
      <c r="K44" s="87"/>
    </row>
    <row r="45" spans="1:11" ht="26.25" customHeight="1">
      <c r="A45" s="78"/>
      <c r="B45" s="76"/>
      <c r="C45" s="69" t="s">
        <v>86</v>
      </c>
      <c r="D45" s="69">
        <f>F45</f>
        <v>15</v>
      </c>
      <c r="E45" s="69" t="s">
        <v>87</v>
      </c>
      <c r="F45" s="69">
        <v>15</v>
      </c>
      <c r="G45" s="64" t="s">
        <v>88</v>
      </c>
      <c r="H45" s="41" t="s">
        <v>119</v>
      </c>
      <c r="I45" s="89">
        <f>F45-J45</f>
        <v>15</v>
      </c>
      <c r="J45" s="81"/>
      <c r="K45" s="69"/>
    </row>
    <row r="46" spans="1:11" ht="26.25" customHeight="1">
      <c r="A46" s="78"/>
      <c r="B46" s="76"/>
      <c r="C46" s="78"/>
      <c r="D46" s="78"/>
      <c r="E46" s="78"/>
      <c r="F46" s="78"/>
      <c r="G46" s="88"/>
      <c r="H46" s="41" t="s">
        <v>120</v>
      </c>
      <c r="I46" s="90"/>
      <c r="J46" s="82"/>
      <c r="K46" s="78"/>
    </row>
    <row r="47" spans="1:11" ht="26.25" customHeight="1">
      <c r="A47" s="78"/>
      <c r="B47" s="76"/>
      <c r="C47" s="78"/>
      <c r="D47" s="78"/>
      <c r="E47" s="78"/>
      <c r="F47" s="78"/>
      <c r="G47" s="88"/>
      <c r="H47" s="39" t="s">
        <v>121</v>
      </c>
      <c r="I47" s="90"/>
      <c r="J47" s="82"/>
      <c r="K47" s="78"/>
    </row>
    <row r="48" spans="1:11" ht="24" customHeight="1">
      <c r="A48" s="78"/>
      <c r="B48" s="76"/>
      <c r="C48" s="78"/>
      <c r="D48" s="78"/>
      <c r="E48" s="78"/>
      <c r="F48" s="78"/>
      <c r="G48" s="88"/>
      <c r="H48" s="47" t="s">
        <v>122</v>
      </c>
      <c r="I48" s="90"/>
      <c r="J48" s="82"/>
      <c r="K48" s="78"/>
    </row>
    <row r="49" spans="1:11" ht="24" customHeight="1">
      <c r="A49" s="78"/>
      <c r="B49" s="76"/>
      <c r="C49" s="78"/>
      <c r="D49" s="78"/>
      <c r="E49" s="78"/>
      <c r="F49" s="78"/>
      <c r="G49" s="88"/>
      <c r="H49" s="39" t="s">
        <v>123</v>
      </c>
      <c r="I49" s="90"/>
      <c r="J49" s="82"/>
      <c r="K49" s="78"/>
    </row>
    <row r="50" spans="1:11" ht="24" customHeight="1">
      <c r="A50" s="78"/>
      <c r="B50" s="76"/>
      <c r="C50" s="69" t="s">
        <v>89</v>
      </c>
      <c r="D50" s="69">
        <f>F50</f>
        <v>6</v>
      </c>
      <c r="E50" s="69" t="s">
        <v>90</v>
      </c>
      <c r="F50" s="69">
        <v>6</v>
      </c>
      <c r="G50" s="64" t="s">
        <v>91</v>
      </c>
      <c r="H50" s="27" t="s">
        <v>126</v>
      </c>
      <c r="I50" s="68">
        <f>F50-J50</f>
        <v>6</v>
      </c>
      <c r="J50" s="69"/>
      <c r="K50" s="79"/>
    </row>
    <row r="51" spans="1:11" ht="24" customHeight="1">
      <c r="A51" s="78"/>
      <c r="B51" s="76"/>
      <c r="C51" s="70"/>
      <c r="D51" s="70"/>
      <c r="E51" s="70"/>
      <c r="F51" s="70"/>
      <c r="G51" s="65"/>
      <c r="H51" s="29" t="s">
        <v>127</v>
      </c>
      <c r="I51" s="68"/>
      <c r="J51" s="70"/>
      <c r="K51" s="80"/>
    </row>
    <row r="52" spans="1:11" ht="24" customHeight="1">
      <c r="A52" s="78"/>
      <c r="B52" s="76"/>
      <c r="C52" s="69" t="s">
        <v>92</v>
      </c>
      <c r="D52" s="69">
        <f>F52</f>
        <v>4</v>
      </c>
      <c r="E52" s="69" t="s">
        <v>93</v>
      </c>
      <c r="F52" s="69">
        <v>4</v>
      </c>
      <c r="G52" s="64" t="s">
        <v>94</v>
      </c>
      <c r="H52" s="27" t="s">
        <v>95</v>
      </c>
      <c r="I52" s="68">
        <f>F52-J52</f>
        <v>4</v>
      </c>
      <c r="J52" s="69"/>
      <c r="K52" s="79"/>
    </row>
    <row r="53" spans="1:11" ht="24" customHeight="1">
      <c r="A53" s="78"/>
      <c r="B53" s="76"/>
      <c r="C53" s="78"/>
      <c r="D53" s="78"/>
      <c r="E53" s="78"/>
      <c r="F53" s="78"/>
      <c r="G53" s="65"/>
      <c r="H53" s="29" t="s">
        <v>105</v>
      </c>
      <c r="I53" s="68"/>
      <c r="J53" s="70"/>
      <c r="K53" s="80"/>
    </row>
    <row r="54" spans="1:11" ht="32.25" customHeight="1">
      <c r="A54" s="72" t="s">
        <v>96</v>
      </c>
      <c r="B54" s="75">
        <f>D54+D55+D56</f>
        <v>24</v>
      </c>
      <c r="C54" s="69" t="s">
        <v>97</v>
      </c>
      <c r="D54" s="30">
        <f>F54</f>
        <v>12</v>
      </c>
      <c r="E54" s="30" t="s">
        <v>98</v>
      </c>
      <c r="F54" s="30">
        <v>12</v>
      </c>
      <c r="G54" s="36" t="s">
        <v>99</v>
      </c>
      <c r="H54" s="48" t="s">
        <v>130</v>
      </c>
      <c r="I54" s="49">
        <f>F54-J54</f>
        <v>12</v>
      </c>
      <c r="J54" s="30"/>
      <c r="K54" s="53" t="s">
        <v>132</v>
      </c>
    </row>
    <row r="55" spans="1:11" ht="32.25" customHeight="1">
      <c r="A55" s="73"/>
      <c r="B55" s="76"/>
      <c r="C55" s="78"/>
      <c r="D55" s="31">
        <f>F55</f>
        <v>6</v>
      </c>
      <c r="E55" s="31" t="s">
        <v>100</v>
      </c>
      <c r="F55" s="31">
        <v>6</v>
      </c>
      <c r="G55" s="37" t="s">
        <v>101</v>
      </c>
      <c r="H55" s="48" t="s">
        <v>107</v>
      </c>
      <c r="I55" s="50">
        <f>F55-J55</f>
        <v>6</v>
      </c>
      <c r="J55" s="31"/>
      <c r="K55" s="32"/>
    </row>
    <row r="56" spans="1:11" ht="30.75" customHeight="1">
      <c r="A56" s="73"/>
      <c r="B56" s="76"/>
      <c r="C56" s="78"/>
      <c r="D56" s="69">
        <f>F56</f>
        <v>6</v>
      </c>
      <c r="E56" s="69" t="s">
        <v>102</v>
      </c>
      <c r="F56" s="69">
        <v>6</v>
      </c>
      <c r="G56" s="64" t="s">
        <v>103</v>
      </c>
      <c r="H56" s="66" t="s">
        <v>131</v>
      </c>
      <c r="I56" s="68">
        <f>F56-J56</f>
        <v>6</v>
      </c>
      <c r="J56" s="69"/>
      <c r="K56" s="71" t="s">
        <v>128</v>
      </c>
    </row>
    <row r="57" spans="1:11" ht="30.75" customHeight="1">
      <c r="A57" s="74"/>
      <c r="B57" s="77"/>
      <c r="C57" s="70"/>
      <c r="D57" s="70"/>
      <c r="E57" s="70"/>
      <c r="F57" s="70"/>
      <c r="G57" s="65"/>
      <c r="H57" s="67"/>
      <c r="I57" s="68"/>
      <c r="J57" s="70"/>
      <c r="K57" s="71"/>
    </row>
    <row r="58" spans="1:11" ht="24" customHeight="1">
      <c r="A58" s="31" t="s">
        <v>104</v>
      </c>
      <c r="B58" s="31">
        <f>SUM(B4:B57)</f>
        <v>100</v>
      </c>
      <c r="C58" s="33"/>
      <c r="D58" s="31">
        <f>SUM(D4:D57)</f>
        <v>100</v>
      </c>
      <c r="E58" s="34"/>
      <c r="F58" s="31">
        <f>SUM(F4:F57)</f>
        <v>100</v>
      </c>
      <c r="G58" s="21"/>
      <c r="H58" s="38"/>
      <c r="I58" s="46">
        <f>SUM(I4:I57)</f>
        <v>86</v>
      </c>
      <c r="J58" s="34">
        <f>SUM(J4:J57)</f>
        <v>14</v>
      </c>
      <c r="K58" s="33"/>
    </row>
  </sheetData>
  <sheetProtection/>
  <mergeCells count="127">
    <mergeCell ref="A1:B1"/>
    <mergeCell ref="A2:K2"/>
    <mergeCell ref="A4:A24"/>
    <mergeCell ref="B4:B24"/>
    <mergeCell ref="C4:C11"/>
    <mergeCell ref="D4:D11"/>
    <mergeCell ref="C12:C18"/>
    <mergeCell ref="D12:D18"/>
    <mergeCell ref="E4:E8"/>
    <mergeCell ref="F4:F8"/>
    <mergeCell ref="G4:G8"/>
    <mergeCell ref="I4:I8"/>
    <mergeCell ref="J4:J8"/>
    <mergeCell ref="K4:K8"/>
    <mergeCell ref="E9:E11"/>
    <mergeCell ref="F9:F11"/>
    <mergeCell ref="G9:G11"/>
    <mergeCell ref="I9:I11"/>
    <mergeCell ref="J9:J11"/>
    <mergeCell ref="K9:K11"/>
    <mergeCell ref="E12:E15"/>
    <mergeCell ref="F12:F15"/>
    <mergeCell ref="G12:G15"/>
    <mergeCell ref="I12:I15"/>
    <mergeCell ref="J12:J15"/>
    <mergeCell ref="K12:K15"/>
    <mergeCell ref="E16:E18"/>
    <mergeCell ref="F16:F18"/>
    <mergeCell ref="G16:G18"/>
    <mergeCell ref="I16:I18"/>
    <mergeCell ref="J16:J18"/>
    <mergeCell ref="K16:K18"/>
    <mergeCell ref="C19:C24"/>
    <mergeCell ref="D19:D24"/>
    <mergeCell ref="E19:E22"/>
    <mergeCell ref="F19:F22"/>
    <mergeCell ref="G19:G22"/>
    <mergeCell ref="I19:I22"/>
    <mergeCell ref="J19:J22"/>
    <mergeCell ref="K19:K22"/>
    <mergeCell ref="E23:E24"/>
    <mergeCell ref="F23:F24"/>
    <mergeCell ref="G23:G24"/>
    <mergeCell ref="I23:I24"/>
    <mergeCell ref="J23:J24"/>
    <mergeCell ref="K23:K24"/>
    <mergeCell ref="A25:A42"/>
    <mergeCell ref="B25:B42"/>
    <mergeCell ref="C25:C36"/>
    <mergeCell ref="D25:D36"/>
    <mergeCell ref="E25:E28"/>
    <mergeCell ref="F25:F28"/>
    <mergeCell ref="E32:E36"/>
    <mergeCell ref="F32:F36"/>
    <mergeCell ref="G25:G28"/>
    <mergeCell ref="I25:I28"/>
    <mergeCell ref="J25:J28"/>
    <mergeCell ref="K25:K28"/>
    <mergeCell ref="E29:E31"/>
    <mergeCell ref="F29:F31"/>
    <mergeCell ref="G29:G31"/>
    <mergeCell ref="I29:I31"/>
    <mergeCell ref="J29:J31"/>
    <mergeCell ref="K29:K31"/>
    <mergeCell ref="G32:G36"/>
    <mergeCell ref="I32:I36"/>
    <mergeCell ref="J32:J36"/>
    <mergeCell ref="K32:K36"/>
    <mergeCell ref="C37:C42"/>
    <mergeCell ref="D37:D42"/>
    <mergeCell ref="E37:E38"/>
    <mergeCell ref="F37:F38"/>
    <mergeCell ref="G37:G38"/>
    <mergeCell ref="I37:I38"/>
    <mergeCell ref="J37:J38"/>
    <mergeCell ref="K37:K38"/>
    <mergeCell ref="E39:E42"/>
    <mergeCell ref="F39:F42"/>
    <mergeCell ref="G39:G42"/>
    <mergeCell ref="I39:I42"/>
    <mergeCell ref="J39:J42"/>
    <mergeCell ref="K39:K42"/>
    <mergeCell ref="A43:A53"/>
    <mergeCell ref="B43:B53"/>
    <mergeCell ref="C43:C44"/>
    <mergeCell ref="D43:D44"/>
    <mergeCell ref="E43:E44"/>
    <mergeCell ref="F43:F44"/>
    <mergeCell ref="G43:G44"/>
    <mergeCell ref="I43:I44"/>
    <mergeCell ref="J43:J44"/>
    <mergeCell ref="K43:K44"/>
    <mergeCell ref="C45:C49"/>
    <mergeCell ref="D45:D49"/>
    <mergeCell ref="E45:E49"/>
    <mergeCell ref="F45:F49"/>
    <mergeCell ref="G45:G49"/>
    <mergeCell ref="I45:I49"/>
    <mergeCell ref="J45:J49"/>
    <mergeCell ref="K45:K49"/>
    <mergeCell ref="C50:C51"/>
    <mergeCell ref="D50:D51"/>
    <mergeCell ref="E50:E51"/>
    <mergeCell ref="F50:F51"/>
    <mergeCell ref="G50:G51"/>
    <mergeCell ref="I50:I51"/>
    <mergeCell ref="J50:J51"/>
    <mergeCell ref="F56:F57"/>
    <mergeCell ref="K50:K51"/>
    <mergeCell ref="C52:C53"/>
    <mergeCell ref="D52:D53"/>
    <mergeCell ref="E52:E53"/>
    <mergeCell ref="F52:F53"/>
    <mergeCell ref="G52:G53"/>
    <mergeCell ref="I52:I53"/>
    <mergeCell ref="J52:J53"/>
    <mergeCell ref="K52:K53"/>
    <mergeCell ref="G56:G57"/>
    <mergeCell ref="H56:H57"/>
    <mergeCell ref="I56:I57"/>
    <mergeCell ref="J56:J57"/>
    <mergeCell ref="K56:K57"/>
    <mergeCell ref="A54:A57"/>
    <mergeCell ref="B54:B57"/>
    <mergeCell ref="C54:C57"/>
    <mergeCell ref="D56:D57"/>
    <mergeCell ref="E56:E57"/>
  </mergeCells>
  <printOptions horizontalCentered="1"/>
  <pageMargins left="0" right="0" top="0.5511811023622047" bottom="0.35433070866141736" header="0.31496062992125984" footer="0.2362204724409449"/>
  <pageSetup horizontalDpi="600" verticalDpi="600" orientation="landscape" paperSize="9" scale="83" r:id="rId1"/>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2021-11-08T07:09:28Z</cp:lastPrinted>
  <dcterms:created xsi:type="dcterms:W3CDTF">2006-09-13T11:21:51Z</dcterms:created>
  <dcterms:modified xsi:type="dcterms:W3CDTF">2021-11-08T07:12:37Z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2052-9.1.0.5119</vt:lpwstr>
  </property>
</Properties>
</file>