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130"/>
  </bookViews>
  <sheets>
    <sheet name="附件1" sheetId="1" r:id="rId1"/>
    <sheet name="附件2" sheetId="3" r:id="rId2"/>
  </sheets>
  <definedNames>
    <definedName name="_xlnm._FilterDatabase" localSheetId="1" hidden="1">附件2!$A$4:$F$19</definedName>
    <definedName name="_xlnm.Print_Titles" localSheetId="0">附件1!$4:$4</definedName>
    <definedName name="_xlnm.Print_Area" localSheetId="0">附件1!$A$1:$K$58</definedName>
  </definedNames>
  <calcPr calcId="144525"/>
</workbook>
</file>

<file path=xl/sharedStrings.xml><?xml version="1.0" encoding="utf-8"?>
<sst xmlns="http://schemas.openxmlformats.org/spreadsheetml/2006/main" count="153" uniqueCount="150">
  <si>
    <r>
      <rPr>
        <sz val="10"/>
        <rFont val="宋体"/>
        <charset val="134"/>
      </rPr>
      <t>附件</t>
    </r>
    <r>
      <rPr>
        <sz val="10"/>
        <rFont val="Times New Roman"/>
        <charset val="134"/>
      </rPr>
      <t>1</t>
    </r>
  </si>
  <si>
    <r>
      <rPr>
        <b/>
        <sz val="16"/>
        <rFont val="Times New Roman"/>
        <charset val="134"/>
      </rPr>
      <t>2020</t>
    </r>
    <r>
      <rPr>
        <b/>
        <sz val="16"/>
        <rFont val="宋体"/>
        <charset val="134"/>
      </rPr>
      <t>年常德高新区企业新增设备奖励专项资金绩效评价指标体系表</t>
    </r>
  </si>
  <si>
    <r>
      <rPr>
        <sz val="10"/>
        <rFont val="宋体"/>
        <charset val="134"/>
      </rPr>
      <t>项目单位：常德高新技术产业开发区科技和产业发展局</t>
    </r>
  </si>
  <si>
    <r>
      <rPr>
        <b/>
        <sz val="10"/>
        <rFont val="宋体"/>
        <charset val="134"/>
      </rPr>
      <t>一级指标</t>
    </r>
  </si>
  <si>
    <r>
      <rPr>
        <b/>
        <sz val="10"/>
        <rFont val="宋体"/>
        <charset val="134"/>
      </rPr>
      <t>分值</t>
    </r>
  </si>
  <si>
    <r>
      <rPr>
        <b/>
        <sz val="10"/>
        <rFont val="宋体"/>
        <charset val="134"/>
      </rPr>
      <t>二级指标</t>
    </r>
  </si>
  <si>
    <r>
      <rPr>
        <b/>
        <sz val="10"/>
        <rFont val="宋体"/>
        <charset val="134"/>
      </rPr>
      <t>三级指标</t>
    </r>
  </si>
  <si>
    <r>
      <rPr>
        <b/>
        <sz val="10"/>
        <rFont val="宋体"/>
        <charset val="134"/>
      </rPr>
      <t>分值</t>
    </r>
    <r>
      <rPr>
        <b/>
        <sz val="10"/>
        <rFont val="Times New Roman"/>
        <charset val="134"/>
      </rPr>
      <t xml:space="preserve"> </t>
    </r>
  </si>
  <si>
    <r>
      <rPr>
        <b/>
        <sz val="10"/>
        <rFont val="宋体"/>
        <charset val="134"/>
      </rPr>
      <t>指标解释</t>
    </r>
  </si>
  <si>
    <r>
      <rPr>
        <b/>
        <sz val="10"/>
        <rFont val="宋体"/>
        <charset val="134"/>
      </rPr>
      <t>指标说明及扣分标准</t>
    </r>
  </si>
  <si>
    <r>
      <rPr>
        <b/>
        <sz val="10"/>
        <rFont val="宋体"/>
        <charset val="134"/>
      </rPr>
      <t>评价得分</t>
    </r>
  </si>
  <si>
    <r>
      <rPr>
        <b/>
        <sz val="10"/>
        <rFont val="宋体"/>
        <charset val="134"/>
      </rPr>
      <t>扣分</t>
    </r>
    <r>
      <rPr>
        <b/>
        <sz val="10"/>
        <rFont val="Times New Roman"/>
        <charset val="134"/>
      </rPr>
      <t xml:space="preserve"> </t>
    </r>
  </si>
  <si>
    <r>
      <rPr>
        <b/>
        <sz val="10"/>
        <rFont val="宋体"/>
        <charset val="134"/>
      </rPr>
      <t>扣分原因</t>
    </r>
  </si>
  <si>
    <t>决策</t>
  </si>
  <si>
    <r>
      <rPr>
        <sz val="10"/>
        <rFont val="宋体"/>
        <charset val="134"/>
      </rPr>
      <t>项目立项　</t>
    </r>
  </si>
  <si>
    <r>
      <rPr>
        <sz val="10"/>
        <rFont val="宋体"/>
        <charset val="134"/>
      </rPr>
      <t>立项依据充分性</t>
    </r>
  </si>
  <si>
    <r>
      <rPr>
        <sz val="10"/>
        <rFont val="宋体"/>
        <charset val="134"/>
      </rPr>
      <t>项目立项是否符合法律法规、相关政策、发展规划以及部门职责，用以反映和考核项目立项依据情况。</t>
    </r>
  </si>
  <si>
    <r>
      <rPr>
        <sz val="10"/>
        <rFont val="宋体"/>
        <charset val="134"/>
      </rPr>
      <t>①项目立项是否符合国家法律法规、国民经济发展规划和相关政策</t>
    </r>
    <r>
      <rPr>
        <sz val="10"/>
        <rFont val="Times New Roman"/>
        <charset val="134"/>
      </rPr>
      <t>(0.5</t>
    </r>
    <r>
      <rPr>
        <sz val="10"/>
        <rFont val="宋体"/>
        <charset val="134"/>
      </rPr>
      <t>分</t>
    </r>
    <r>
      <rPr>
        <sz val="10"/>
        <rFont val="Times New Roman"/>
        <charset val="134"/>
      </rPr>
      <t>)</t>
    </r>
    <r>
      <rPr>
        <sz val="10"/>
        <rFont val="宋体"/>
        <charset val="134"/>
      </rPr>
      <t>，符合计</t>
    </r>
    <r>
      <rPr>
        <sz val="10"/>
        <rFont val="Times New Roman"/>
        <charset val="134"/>
      </rPr>
      <t>0.5</t>
    </r>
    <r>
      <rPr>
        <sz val="10"/>
        <rFont val="宋体"/>
        <charset val="134"/>
      </rPr>
      <t>分，不符合计</t>
    </r>
    <r>
      <rPr>
        <sz val="10"/>
        <rFont val="Times New Roman"/>
        <charset val="134"/>
      </rPr>
      <t>0</t>
    </r>
    <r>
      <rPr>
        <sz val="10"/>
        <rFont val="宋体"/>
        <charset val="134"/>
      </rPr>
      <t>分。</t>
    </r>
  </si>
  <si>
    <r>
      <rPr>
        <sz val="10"/>
        <rFont val="宋体"/>
        <charset val="134"/>
      </rPr>
      <t>②项目立项是否符合行业发展规划和政策要求（</t>
    </r>
    <r>
      <rPr>
        <sz val="10"/>
        <rFont val="Times New Roman"/>
        <charset val="134"/>
      </rPr>
      <t>0.5</t>
    </r>
    <r>
      <rPr>
        <sz val="10"/>
        <rFont val="宋体"/>
        <charset val="134"/>
      </rPr>
      <t>分），符合计</t>
    </r>
    <r>
      <rPr>
        <sz val="10"/>
        <rFont val="Times New Roman"/>
        <charset val="134"/>
      </rPr>
      <t>0.5</t>
    </r>
    <r>
      <rPr>
        <sz val="10"/>
        <rFont val="宋体"/>
        <charset val="134"/>
      </rPr>
      <t>分，不符合计</t>
    </r>
    <r>
      <rPr>
        <sz val="10"/>
        <rFont val="Times New Roman"/>
        <charset val="134"/>
      </rPr>
      <t>0</t>
    </r>
    <r>
      <rPr>
        <sz val="10"/>
        <rFont val="宋体"/>
        <charset val="134"/>
      </rPr>
      <t>分。</t>
    </r>
  </si>
  <si>
    <r>
      <rPr>
        <sz val="10"/>
        <rFont val="宋体"/>
        <charset val="134"/>
      </rPr>
      <t>③项目立项是否与部门职责范围相符，属于部门履职所需（</t>
    </r>
    <r>
      <rPr>
        <sz val="10"/>
        <rFont val="Times New Roman"/>
        <charset val="134"/>
      </rPr>
      <t>0.5</t>
    </r>
    <r>
      <rPr>
        <sz val="10"/>
        <rFont val="宋体"/>
        <charset val="134"/>
      </rPr>
      <t>分）；相符计</t>
    </r>
    <r>
      <rPr>
        <sz val="10"/>
        <rFont val="Times New Roman"/>
        <charset val="134"/>
      </rPr>
      <t>0.5</t>
    </r>
    <r>
      <rPr>
        <sz val="10"/>
        <rFont val="宋体"/>
        <charset val="134"/>
      </rPr>
      <t>分</t>
    </r>
    <r>
      <rPr>
        <sz val="10"/>
        <rFont val="Times New Roman"/>
        <charset val="134"/>
      </rPr>
      <t xml:space="preserve"> </t>
    </r>
    <r>
      <rPr>
        <sz val="10"/>
        <rFont val="宋体"/>
        <charset val="134"/>
      </rPr>
      <t>不相符计</t>
    </r>
    <r>
      <rPr>
        <sz val="10"/>
        <rFont val="Times New Roman"/>
        <charset val="134"/>
      </rPr>
      <t>0</t>
    </r>
    <r>
      <rPr>
        <sz val="10"/>
        <rFont val="宋体"/>
        <charset val="134"/>
      </rPr>
      <t>分。</t>
    </r>
  </si>
  <si>
    <r>
      <rPr>
        <sz val="10"/>
        <rFont val="宋体"/>
        <charset val="134"/>
      </rPr>
      <t>④项目是否属于公共财政支持范围，是否符合中央、地方事权支出责任划分原则（</t>
    </r>
    <r>
      <rPr>
        <sz val="10"/>
        <rFont val="Times New Roman"/>
        <charset val="134"/>
      </rPr>
      <t>0.5</t>
    </r>
    <r>
      <rPr>
        <sz val="10"/>
        <rFont val="宋体"/>
        <charset val="134"/>
      </rPr>
      <t>分），属于支持范围计</t>
    </r>
    <r>
      <rPr>
        <sz val="10"/>
        <rFont val="Times New Roman"/>
        <charset val="134"/>
      </rPr>
      <t>0.5</t>
    </r>
    <r>
      <rPr>
        <sz val="10"/>
        <rFont val="宋体"/>
        <charset val="134"/>
      </rPr>
      <t>分，不属于计</t>
    </r>
    <r>
      <rPr>
        <sz val="10"/>
        <rFont val="Times New Roman"/>
        <charset val="134"/>
      </rPr>
      <t>0</t>
    </r>
    <r>
      <rPr>
        <sz val="10"/>
        <rFont val="宋体"/>
        <charset val="134"/>
      </rPr>
      <t>分。</t>
    </r>
  </si>
  <si>
    <r>
      <rPr>
        <sz val="10"/>
        <rFont val="宋体"/>
        <charset val="134"/>
      </rPr>
      <t>⑤项目是否与相关部门同类项目或部门内部相关项目重复（</t>
    </r>
    <r>
      <rPr>
        <sz val="10"/>
        <rFont val="Times New Roman"/>
        <charset val="134"/>
      </rPr>
      <t>0.5</t>
    </r>
    <r>
      <rPr>
        <sz val="10"/>
        <rFont val="宋体"/>
        <charset val="134"/>
      </rPr>
      <t>分）</t>
    </r>
    <r>
      <rPr>
        <sz val="10"/>
        <rFont val="Times New Roman"/>
        <charset val="134"/>
      </rPr>
      <t>,</t>
    </r>
    <r>
      <rPr>
        <sz val="10"/>
        <rFont val="宋体"/>
        <charset val="134"/>
      </rPr>
      <t>不重复计</t>
    </r>
    <r>
      <rPr>
        <sz val="10"/>
        <rFont val="Times New Roman"/>
        <charset val="134"/>
      </rPr>
      <t>0.5</t>
    </r>
    <r>
      <rPr>
        <sz val="10"/>
        <rFont val="宋体"/>
        <charset val="134"/>
      </rPr>
      <t>分，重复计</t>
    </r>
    <r>
      <rPr>
        <sz val="10"/>
        <rFont val="Times New Roman"/>
        <charset val="134"/>
      </rPr>
      <t>0</t>
    </r>
    <r>
      <rPr>
        <sz val="10"/>
        <rFont val="宋体"/>
        <charset val="134"/>
      </rPr>
      <t>分。</t>
    </r>
  </si>
  <si>
    <r>
      <rPr>
        <sz val="10"/>
        <rFont val="宋体"/>
        <charset val="134"/>
      </rPr>
      <t>立项程序规范性</t>
    </r>
  </si>
  <si>
    <r>
      <rPr>
        <sz val="10"/>
        <rFont val="宋体"/>
        <charset val="134"/>
      </rPr>
      <t>项目申请、设立过程是否符合相关要求，用以反映和考核项目立项的规范情况。</t>
    </r>
  </si>
  <si>
    <r>
      <rPr>
        <sz val="10"/>
        <rFont val="宋体"/>
        <charset val="134"/>
      </rPr>
      <t>①项目是否按照规定的程序申请设立（</t>
    </r>
    <r>
      <rPr>
        <sz val="10"/>
        <rFont val="Times New Roman"/>
        <charset val="134"/>
      </rPr>
      <t>0.5</t>
    </r>
    <r>
      <rPr>
        <sz val="10"/>
        <rFont val="宋体"/>
        <charset val="134"/>
      </rPr>
      <t>分）；程序规范计</t>
    </r>
    <r>
      <rPr>
        <sz val="10"/>
        <rFont val="Times New Roman"/>
        <charset val="134"/>
      </rPr>
      <t>0.5</t>
    </r>
    <r>
      <rPr>
        <sz val="10"/>
        <rFont val="宋体"/>
        <charset val="134"/>
      </rPr>
      <t>分，不规范计</t>
    </r>
    <r>
      <rPr>
        <sz val="10"/>
        <rFont val="Times New Roman"/>
        <charset val="134"/>
      </rPr>
      <t>0</t>
    </r>
    <r>
      <rPr>
        <sz val="10"/>
        <rFont val="宋体"/>
        <charset val="134"/>
      </rPr>
      <t>分。</t>
    </r>
  </si>
  <si>
    <r>
      <rPr>
        <sz val="10"/>
        <rFont val="宋体"/>
        <charset val="134"/>
      </rPr>
      <t>②审批文件、材料是否符合相关要求（</t>
    </r>
    <r>
      <rPr>
        <sz val="10"/>
        <rFont val="Times New Roman"/>
        <charset val="134"/>
      </rPr>
      <t>0.5</t>
    </r>
    <r>
      <rPr>
        <sz val="10"/>
        <rFont val="宋体"/>
        <charset val="134"/>
      </rPr>
      <t>分）；发现一处不符合要求的情形扣</t>
    </r>
    <r>
      <rPr>
        <sz val="10"/>
        <rFont val="Times New Roman"/>
        <charset val="134"/>
      </rPr>
      <t>0.5</t>
    </r>
    <r>
      <rPr>
        <sz val="10"/>
        <rFont val="宋体"/>
        <charset val="134"/>
      </rPr>
      <t>分。</t>
    </r>
  </si>
  <si>
    <r>
      <rPr>
        <sz val="10"/>
        <rFont val="宋体"/>
        <charset val="134"/>
      </rPr>
      <t>③事前是否已经过必要的可行性研究、专家论证、风险评估、绩效评估、集体决策（</t>
    </r>
    <r>
      <rPr>
        <sz val="10"/>
        <rFont val="Times New Roman"/>
        <charset val="134"/>
      </rPr>
      <t>0.5</t>
    </r>
    <r>
      <rPr>
        <sz val="10"/>
        <rFont val="宋体"/>
        <charset val="134"/>
      </rPr>
      <t>分</t>
    </r>
    <r>
      <rPr>
        <sz val="10"/>
        <rFont val="Times New Roman"/>
        <charset val="134"/>
      </rPr>
      <t>);</t>
    </r>
    <r>
      <rPr>
        <sz val="10"/>
        <rFont val="宋体"/>
        <charset val="134"/>
      </rPr>
      <t>发现一处未按规定经过相关程序的情形扣</t>
    </r>
    <r>
      <rPr>
        <sz val="10"/>
        <rFont val="Times New Roman"/>
        <charset val="134"/>
      </rPr>
      <t>0.5</t>
    </r>
    <r>
      <rPr>
        <sz val="10"/>
        <rFont val="宋体"/>
        <charset val="134"/>
      </rPr>
      <t>分。</t>
    </r>
  </si>
  <si>
    <r>
      <rPr>
        <sz val="10"/>
        <rFont val="宋体"/>
        <charset val="134"/>
      </rPr>
      <t>绩效目标</t>
    </r>
  </si>
  <si>
    <r>
      <rPr>
        <sz val="10"/>
        <rFont val="宋体"/>
        <charset val="134"/>
      </rPr>
      <t>绩效目标合理性</t>
    </r>
  </si>
  <si>
    <r>
      <rPr>
        <sz val="10"/>
        <rFont val="宋体"/>
        <charset val="134"/>
      </rPr>
      <t>项目所设定的绩效目标是否依据充分，是否符合客观实际，用以反映和考核项目绩效目标与项目实施的相符情况。</t>
    </r>
  </si>
  <si>
    <r>
      <rPr>
        <sz val="10"/>
        <rFont val="宋体"/>
        <charset val="134"/>
      </rPr>
      <t>①项目是否有绩效目标（</t>
    </r>
    <r>
      <rPr>
        <sz val="10"/>
        <rFont val="Times New Roman"/>
        <charset val="134"/>
      </rPr>
      <t>1</t>
    </r>
    <r>
      <rPr>
        <sz val="10"/>
        <rFont val="宋体"/>
        <charset val="134"/>
      </rPr>
      <t>分）；有目标计</t>
    </r>
    <r>
      <rPr>
        <sz val="10"/>
        <rFont val="Times New Roman"/>
        <charset val="134"/>
      </rPr>
      <t>1</t>
    </r>
    <r>
      <rPr>
        <sz val="10"/>
        <rFont val="宋体"/>
        <charset val="134"/>
      </rPr>
      <t>分，无目标计</t>
    </r>
    <r>
      <rPr>
        <sz val="10"/>
        <rFont val="Times New Roman"/>
        <charset val="134"/>
      </rPr>
      <t>0</t>
    </r>
    <r>
      <rPr>
        <sz val="10"/>
        <rFont val="宋体"/>
        <charset val="134"/>
      </rPr>
      <t>分。</t>
    </r>
  </si>
  <si>
    <r>
      <rPr>
        <sz val="10"/>
        <rFont val="宋体"/>
        <charset val="134"/>
      </rPr>
      <t>②项目绩效目标与实际工作内容是否具有相关性（</t>
    </r>
    <r>
      <rPr>
        <sz val="10"/>
        <rFont val="Times New Roman"/>
        <charset val="134"/>
      </rPr>
      <t>0.5</t>
    </r>
    <r>
      <rPr>
        <sz val="10"/>
        <rFont val="宋体"/>
        <charset val="134"/>
      </rPr>
      <t>分）；全部相关计</t>
    </r>
    <r>
      <rPr>
        <sz val="10"/>
        <rFont val="Times New Roman"/>
        <charset val="134"/>
      </rPr>
      <t>0.5</t>
    </r>
    <r>
      <rPr>
        <sz val="10"/>
        <rFont val="宋体"/>
        <charset val="134"/>
      </rPr>
      <t>分，部分相关或不相关计</t>
    </r>
    <r>
      <rPr>
        <sz val="10"/>
        <rFont val="Times New Roman"/>
        <charset val="134"/>
      </rPr>
      <t>0</t>
    </r>
    <r>
      <rPr>
        <sz val="10"/>
        <rFont val="宋体"/>
        <charset val="134"/>
      </rPr>
      <t>分。</t>
    </r>
  </si>
  <si>
    <r>
      <rPr>
        <sz val="10"/>
        <rFont val="宋体"/>
        <charset val="134"/>
      </rPr>
      <t>③项目预期产出效益和效果是否符合正常的业绩水平（</t>
    </r>
    <r>
      <rPr>
        <sz val="10"/>
        <rFont val="Times New Roman"/>
        <charset val="134"/>
      </rPr>
      <t>0.5</t>
    </r>
    <r>
      <rPr>
        <sz val="10"/>
        <rFont val="宋体"/>
        <charset val="134"/>
      </rPr>
      <t>分）；符合正常业绩水平计</t>
    </r>
    <r>
      <rPr>
        <sz val="10"/>
        <rFont val="Times New Roman"/>
        <charset val="134"/>
      </rPr>
      <t>0.5</t>
    </r>
    <r>
      <rPr>
        <sz val="10"/>
        <rFont val="宋体"/>
        <charset val="134"/>
      </rPr>
      <t>分，部分符合或不符合业绩水平计</t>
    </r>
    <r>
      <rPr>
        <sz val="10"/>
        <rFont val="Times New Roman"/>
        <charset val="134"/>
      </rPr>
      <t>0</t>
    </r>
    <r>
      <rPr>
        <sz val="10"/>
        <rFont val="宋体"/>
        <charset val="134"/>
      </rPr>
      <t>分。</t>
    </r>
  </si>
  <si>
    <r>
      <rPr>
        <sz val="10"/>
        <rFont val="宋体"/>
        <charset val="134"/>
      </rPr>
      <t>④是否与预算确定的项目投资额或资金量相匹配（</t>
    </r>
    <r>
      <rPr>
        <sz val="10"/>
        <rFont val="Times New Roman"/>
        <charset val="134"/>
      </rPr>
      <t>1</t>
    </r>
    <r>
      <rPr>
        <sz val="10"/>
        <rFont val="宋体"/>
        <charset val="134"/>
      </rPr>
      <t>分），全部匹配计</t>
    </r>
    <r>
      <rPr>
        <sz val="10"/>
        <rFont val="Times New Roman"/>
        <charset val="134"/>
      </rPr>
      <t>1</t>
    </r>
    <r>
      <rPr>
        <sz val="10"/>
        <rFont val="宋体"/>
        <charset val="134"/>
      </rPr>
      <t>分，部分匹配或不匹配计</t>
    </r>
    <r>
      <rPr>
        <sz val="10"/>
        <rFont val="Times New Roman"/>
        <charset val="134"/>
      </rPr>
      <t>0</t>
    </r>
    <r>
      <rPr>
        <sz val="10"/>
        <rFont val="宋体"/>
        <charset val="134"/>
      </rPr>
      <t>分。</t>
    </r>
  </si>
  <si>
    <r>
      <rPr>
        <sz val="10"/>
        <rFont val="宋体"/>
        <charset val="134"/>
      </rPr>
      <t>绩效指标明确性</t>
    </r>
  </si>
  <si>
    <r>
      <rPr>
        <sz val="10"/>
        <rFont val="宋体"/>
        <charset val="134"/>
      </rPr>
      <t>依据绩效目标设定的绩效指标是否清晰、细化、可衡量等，用以反映和考核项目绩效目标的明细化情况。</t>
    </r>
  </si>
  <si>
    <r>
      <rPr>
        <sz val="10"/>
        <rFont val="宋体"/>
        <charset val="134"/>
      </rPr>
      <t>①是否将项目绩效目标细化分解为具体的绩效指标（</t>
    </r>
    <r>
      <rPr>
        <sz val="10"/>
        <rFont val="Times New Roman"/>
        <charset val="134"/>
      </rPr>
      <t>1</t>
    </r>
    <r>
      <rPr>
        <sz val="10"/>
        <rFont val="宋体"/>
        <charset val="134"/>
      </rPr>
      <t>分）；每发现一处目标不具体扣</t>
    </r>
    <r>
      <rPr>
        <sz val="10"/>
        <rFont val="Times New Roman"/>
        <charset val="134"/>
      </rPr>
      <t>0.5</t>
    </r>
    <r>
      <rPr>
        <sz val="10"/>
        <rFont val="宋体"/>
        <charset val="134"/>
      </rPr>
      <t>分，扣完为止。</t>
    </r>
  </si>
  <si>
    <r>
      <rPr>
        <sz val="10"/>
        <rFont val="宋体"/>
        <charset val="134"/>
      </rPr>
      <t>②是否通过清晰、可衡量的指标值予以体现（</t>
    </r>
    <r>
      <rPr>
        <sz val="10"/>
        <rFont val="Times New Roman"/>
        <charset val="134"/>
      </rPr>
      <t>1</t>
    </r>
    <r>
      <rPr>
        <sz val="10"/>
        <rFont val="宋体"/>
        <charset val="134"/>
      </rPr>
      <t>分）；每发现一处不清晰、衡量的指标扣</t>
    </r>
    <r>
      <rPr>
        <sz val="10"/>
        <rFont val="Times New Roman"/>
        <charset val="134"/>
      </rPr>
      <t>0.5</t>
    </r>
    <r>
      <rPr>
        <sz val="10"/>
        <rFont val="宋体"/>
        <charset val="134"/>
      </rPr>
      <t>分，扣完为止。</t>
    </r>
  </si>
  <si>
    <r>
      <rPr>
        <sz val="10"/>
        <rFont val="宋体"/>
        <charset val="134"/>
      </rPr>
      <t>③是否与项目目标任务数或计划数相对应（</t>
    </r>
    <r>
      <rPr>
        <sz val="10"/>
        <rFont val="Times New Roman"/>
        <charset val="134"/>
      </rPr>
      <t>1</t>
    </r>
    <r>
      <rPr>
        <sz val="10"/>
        <rFont val="宋体"/>
        <charset val="134"/>
      </rPr>
      <t>分），全部对应计</t>
    </r>
    <r>
      <rPr>
        <sz val="10"/>
        <rFont val="Times New Roman"/>
        <charset val="134"/>
      </rPr>
      <t>1</t>
    </r>
    <r>
      <rPr>
        <sz val="10"/>
        <rFont val="宋体"/>
        <charset val="134"/>
      </rPr>
      <t>分，部分对应或不对应计</t>
    </r>
    <r>
      <rPr>
        <sz val="10"/>
        <rFont val="Times New Roman"/>
        <charset val="134"/>
      </rPr>
      <t>0</t>
    </r>
    <r>
      <rPr>
        <sz val="10"/>
        <rFont val="宋体"/>
        <charset val="134"/>
      </rPr>
      <t>分。</t>
    </r>
  </si>
  <si>
    <r>
      <rPr>
        <sz val="10"/>
        <rFont val="宋体"/>
        <charset val="134"/>
      </rPr>
      <t>资金投入</t>
    </r>
  </si>
  <si>
    <r>
      <rPr>
        <sz val="10"/>
        <rFont val="宋体"/>
        <charset val="134"/>
      </rPr>
      <t>预算编制科学性</t>
    </r>
  </si>
  <si>
    <r>
      <rPr>
        <sz val="10"/>
        <rFont val="宋体"/>
        <charset val="134"/>
      </rPr>
      <t>项目预算编制是否经过科学论证、有明确标准，资金额度与年度目标是否相适应，用以反映和考核项目预算编制的科学性、合理性情况。</t>
    </r>
  </si>
  <si>
    <r>
      <rPr>
        <sz val="10"/>
        <rFont val="宋体"/>
        <charset val="134"/>
      </rPr>
      <t>①预算编制是否经过科学论证（</t>
    </r>
    <r>
      <rPr>
        <sz val="10"/>
        <rFont val="Times New Roman"/>
        <charset val="134"/>
      </rPr>
      <t>0.5</t>
    </r>
    <r>
      <rPr>
        <sz val="10"/>
        <rFont val="宋体"/>
        <charset val="134"/>
      </rPr>
      <t>分）；已论证计</t>
    </r>
    <r>
      <rPr>
        <sz val="10"/>
        <rFont val="Times New Roman"/>
        <charset val="134"/>
      </rPr>
      <t>0.5</t>
    </r>
    <r>
      <rPr>
        <sz val="10"/>
        <rFont val="宋体"/>
        <charset val="134"/>
      </rPr>
      <t>分，未论证计</t>
    </r>
    <r>
      <rPr>
        <sz val="10"/>
        <rFont val="Times New Roman"/>
        <charset val="134"/>
      </rPr>
      <t>0</t>
    </r>
    <r>
      <rPr>
        <sz val="10"/>
        <rFont val="宋体"/>
        <charset val="134"/>
      </rPr>
      <t>分。</t>
    </r>
  </si>
  <si>
    <r>
      <rPr>
        <sz val="10"/>
        <rFont val="宋体"/>
        <charset val="134"/>
      </rPr>
      <t>②预算内容与项目内容是否匹配（</t>
    </r>
    <r>
      <rPr>
        <sz val="10"/>
        <rFont val="Times New Roman"/>
        <charset val="134"/>
      </rPr>
      <t>0.5</t>
    </r>
    <r>
      <rPr>
        <sz val="10"/>
        <rFont val="宋体"/>
        <charset val="134"/>
      </rPr>
      <t>分）；匹配计</t>
    </r>
    <r>
      <rPr>
        <sz val="10"/>
        <rFont val="Times New Roman"/>
        <charset val="134"/>
      </rPr>
      <t>0.5</t>
    </r>
    <r>
      <rPr>
        <sz val="10"/>
        <rFont val="宋体"/>
        <charset val="134"/>
      </rPr>
      <t>分，不匹配计</t>
    </r>
    <r>
      <rPr>
        <sz val="10"/>
        <rFont val="Times New Roman"/>
        <charset val="134"/>
      </rPr>
      <t>0</t>
    </r>
    <r>
      <rPr>
        <sz val="10"/>
        <rFont val="宋体"/>
        <charset val="134"/>
      </rPr>
      <t>分。</t>
    </r>
  </si>
  <si>
    <r>
      <rPr>
        <sz val="10"/>
        <rFont val="宋体"/>
        <charset val="134"/>
      </rPr>
      <t>③预算额度测算依据是否充分，是否按照标准编制（</t>
    </r>
    <r>
      <rPr>
        <sz val="10"/>
        <rFont val="Times New Roman"/>
        <charset val="134"/>
      </rPr>
      <t>0.5</t>
    </r>
    <r>
      <rPr>
        <sz val="10"/>
        <rFont val="宋体"/>
        <charset val="134"/>
      </rPr>
      <t>分）；依据充分，按标准编制计</t>
    </r>
    <r>
      <rPr>
        <sz val="10"/>
        <rFont val="Times New Roman"/>
        <charset val="134"/>
      </rPr>
      <t>0.5</t>
    </r>
    <r>
      <rPr>
        <sz val="10"/>
        <rFont val="宋体"/>
        <charset val="134"/>
      </rPr>
      <t>分；发现一处依据不充分，未按标准编制情况计</t>
    </r>
    <r>
      <rPr>
        <sz val="10"/>
        <rFont val="Times New Roman"/>
        <charset val="134"/>
      </rPr>
      <t>0</t>
    </r>
    <r>
      <rPr>
        <sz val="10"/>
        <rFont val="宋体"/>
        <charset val="134"/>
      </rPr>
      <t>分。</t>
    </r>
  </si>
  <si>
    <r>
      <rPr>
        <sz val="10"/>
        <rFont val="宋体"/>
        <charset val="134"/>
      </rPr>
      <t>④预算确定的项目投资额或资金量是否与工作任务相匹配（</t>
    </r>
    <r>
      <rPr>
        <sz val="10"/>
        <rFont val="Times New Roman"/>
        <charset val="134"/>
      </rPr>
      <t>0.5</t>
    </r>
    <r>
      <rPr>
        <sz val="10"/>
        <rFont val="宋体"/>
        <charset val="134"/>
      </rPr>
      <t>分）。匹配计</t>
    </r>
    <r>
      <rPr>
        <sz val="10"/>
        <rFont val="Times New Roman"/>
        <charset val="134"/>
      </rPr>
      <t>0.5</t>
    </r>
    <r>
      <rPr>
        <sz val="10"/>
        <rFont val="宋体"/>
        <charset val="134"/>
      </rPr>
      <t>分，不匹配计</t>
    </r>
    <r>
      <rPr>
        <sz val="10"/>
        <rFont val="Times New Roman"/>
        <charset val="134"/>
      </rPr>
      <t>0</t>
    </r>
    <r>
      <rPr>
        <sz val="10"/>
        <rFont val="宋体"/>
        <charset val="134"/>
      </rPr>
      <t>分。</t>
    </r>
  </si>
  <si>
    <r>
      <rPr>
        <sz val="10"/>
        <rFont val="宋体"/>
        <charset val="134"/>
      </rPr>
      <t>资金分配合理性</t>
    </r>
  </si>
  <si>
    <r>
      <rPr>
        <sz val="10"/>
        <rFont val="宋体"/>
        <charset val="134"/>
      </rPr>
      <t>项目预算资金分配是否有测算依据，与补助单位或地方实际是否相适应，用以反映和考核项目预算资金分配的科学性、合理性情况。</t>
    </r>
  </si>
  <si>
    <r>
      <rPr>
        <sz val="10"/>
        <rFont val="宋体"/>
        <charset val="134"/>
      </rPr>
      <t>①预算资金分配依据是否充分（</t>
    </r>
    <r>
      <rPr>
        <sz val="10"/>
        <rFont val="Times New Roman"/>
        <charset val="134"/>
      </rPr>
      <t>1</t>
    </r>
    <r>
      <rPr>
        <sz val="10"/>
        <rFont val="宋体"/>
        <charset val="134"/>
      </rPr>
      <t>分）；依据充分计</t>
    </r>
    <r>
      <rPr>
        <sz val="10"/>
        <rFont val="Times New Roman"/>
        <charset val="134"/>
      </rPr>
      <t>1</t>
    </r>
    <r>
      <rPr>
        <sz val="10"/>
        <rFont val="宋体"/>
        <charset val="134"/>
      </rPr>
      <t>分，不充分</t>
    </r>
    <r>
      <rPr>
        <sz val="10"/>
        <rFont val="Times New Roman"/>
        <charset val="134"/>
      </rPr>
      <t>0</t>
    </r>
    <r>
      <rPr>
        <sz val="10"/>
        <rFont val="宋体"/>
        <charset val="134"/>
      </rPr>
      <t>分。</t>
    </r>
  </si>
  <si>
    <r>
      <rPr>
        <sz val="10"/>
        <rFont val="宋体"/>
        <charset val="134"/>
      </rPr>
      <t>②资金分配额度是否合理，与项目单位或地方实际是否相适应（</t>
    </r>
    <r>
      <rPr>
        <sz val="10"/>
        <rFont val="Times New Roman"/>
        <charset val="134"/>
      </rPr>
      <t>1</t>
    </r>
    <r>
      <rPr>
        <sz val="10"/>
        <rFont val="宋体"/>
        <charset val="134"/>
      </rPr>
      <t>分）。分配合理计</t>
    </r>
    <r>
      <rPr>
        <sz val="10"/>
        <rFont val="Times New Roman"/>
        <charset val="134"/>
      </rPr>
      <t>1</t>
    </r>
    <r>
      <rPr>
        <sz val="10"/>
        <rFont val="宋体"/>
        <charset val="134"/>
      </rPr>
      <t>分，不合理计</t>
    </r>
    <r>
      <rPr>
        <sz val="10"/>
        <rFont val="Times New Roman"/>
        <charset val="134"/>
      </rPr>
      <t>0</t>
    </r>
    <r>
      <rPr>
        <sz val="10"/>
        <rFont val="宋体"/>
        <charset val="134"/>
      </rPr>
      <t>分。</t>
    </r>
  </si>
  <si>
    <t>过程</t>
  </si>
  <si>
    <r>
      <rPr>
        <sz val="10"/>
        <rFont val="宋体"/>
        <charset val="134"/>
      </rPr>
      <t>资金管理</t>
    </r>
  </si>
  <si>
    <r>
      <rPr>
        <sz val="10"/>
        <rFont val="宋体"/>
        <charset val="134"/>
      </rPr>
      <t>资金到位率</t>
    </r>
  </si>
  <si>
    <r>
      <rPr>
        <sz val="10"/>
        <rFont val="宋体"/>
        <charset val="134"/>
      </rPr>
      <t>实际到位资金与预算资金的比率，用以反映和考核资金落实情况对项目实施的总体保障程度。</t>
    </r>
  </si>
  <si>
    <r>
      <rPr>
        <sz val="10"/>
        <rFont val="宋体"/>
        <charset val="134"/>
      </rPr>
      <t>资金到位率</t>
    </r>
    <r>
      <rPr>
        <sz val="10"/>
        <rFont val="Times New Roman"/>
        <charset val="134"/>
      </rPr>
      <t>=</t>
    </r>
    <r>
      <rPr>
        <sz val="10"/>
        <rFont val="宋体"/>
        <charset val="134"/>
      </rPr>
      <t>（实际到位资金</t>
    </r>
    <r>
      <rPr>
        <sz val="10"/>
        <rFont val="Times New Roman"/>
        <charset val="134"/>
      </rPr>
      <t>/</t>
    </r>
    <r>
      <rPr>
        <sz val="10"/>
        <rFont val="宋体"/>
        <charset val="134"/>
      </rPr>
      <t>预算资金）</t>
    </r>
    <r>
      <rPr>
        <sz val="10"/>
        <rFont val="Times New Roman"/>
        <charset val="134"/>
      </rPr>
      <t>×100%</t>
    </r>
    <r>
      <rPr>
        <sz val="10"/>
        <rFont val="宋体"/>
        <charset val="134"/>
      </rPr>
      <t>。（</t>
    </r>
    <r>
      <rPr>
        <sz val="10"/>
        <rFont val="Times New Roman"/>
        <charset val="134"/>
      </rPr>
      <t>100%</t>
    </r>
    <r>
      <rPr>
        <sz val="10"/>
        <rFont val="宋体"/>
        <charset val="134"/>
      </rPr>
      <t>计</t>
    </r>
    <r>
      <rPr>
        <sz val="10"/>
        <rFont val="Times New Roman"/>
        <charset val="134"/>
      </rPr>
      <t>2</t>
    </r>
    <r>
      <rPr>
        <sz val="10"/>
        <rFont val="宋体"/>
        <charset val="134"/>
      </rPr>
      <t>分，</t>
    </r>
    <r>
      <rPr>
        <sz val="10"/>
        <rFont val="Times New Roman"/>
        <charset val="134"/>
      </rPr>
      <t>95%-100%</t>
    </r>
    <r>
      <rPr>
        <sz val="10"/>
        <rFont val="宋体"/>
        <charset val="134"/>
      </rPr>
      <t>计</t>
    </r>
    <r>
      <rPr>
        <sz val="10"/>
        <rFont val="Times New Roman"/>
        <charset val="134"/>
      </rPr>
      <t>1.5</t>
    </r>
    <r>
      <rPr>
        <sz val="10"/>
        <rFont val="宋体"/>
        <charset val="134"/>
      </rPr>
      <t>分，</t>
    </r>
    <r>
      <rPr>
        <sz val="10"/>
        <rFont val="Times New Roman"/>
        <charset val="134"/>
      </rPr>
      <t>90%-95%</t>
    </r>
    <r>
      <rPr>
        <sz val="10"/>
        <rFont val="宋体"/>
        <charset val="134"/>
      </rPr>
      <t>计</t>
    </r>
    <r>
      <rPr>
        <sz val="10"/>
        <rFont val="Times New Roman"/>
        <charset val="134"/>
      </rPr>
      <t>1</t>
    </r>
    <r>
      <rPr>
        <sz val="10"/>
        <rFont val="宋体"/>
        <charset val="134"/>
      </rPr>
      <t>分，</t>
    </r>
    <r>
      <rPr>
        <sz val="10"/>
        <rFont val="Times New Roman"/>
        <charset val="134"/>
      </rPr>
      <t>90%</t>
    </r>
    <r>
      <rPr>
        <sz val="10"/>
        <rFont val="宋体"/>
        <charset val="134"/>
      </rPr>
      <t>以下不计分）</t>
    </r>
  </si>
  <si>
    <r>
      <rPr>
        <sz val="10"/>
        <rFont val="宋体"/>
        <charset val="134"/>
      </rPr>
      <t>实际到位资金：一定时期（本年度或项目期）内落实到具体项目的资金。</t>
    </r>
  </si>
  <si>
    <r>
      <rPr>
        <sz val="10"/>
        <rFont val="宋体"/>
        <charset val="134"/>
      </rPr>
      <t>预算资金：一定时期（本年度或项目期）内预算安排到具体项目的资金。</t>
    </r>
  </si>
  <si>
    <r>
      <rPr>
        <sz val="10"/>
        <rFont val="宋体"/>
        <charset val="134"/>
      </rPr>
      <t>预算执行率</t>
    </r>
  </si>
  <si>
    <r>
      <rPr>
        <sz val="10"/>
        <rFont val="宋体"/>
        <charset val="134"/>
      </rPr>
      <t>项目预算资金是否按照计划执行，用以反映或考核项目预算执行情况。</t>
    </r>
  </si>
  <si>
    <r>
      <rPr>
        <sz val="10"/>
        <rFont val="宋体"/>
        <charset val="134"/>
      </rPr>
      <t>预算执行率</t>
    </r>
    <r>
      <rPr>
        <sz val="10"/>
        <rFont val="Times New Roman"/>
        <charset val="134"/>
      </rPr>
      <t>=</t>
    </r>
    <r>
      <rPr>
        <sz val="10"/>
        <rFont val="宋体"/>
        <charset val="134"/>
      </rPr>
      <t>（实际支出资金</t>
    </r>
    <r>
      <rPr>
        <sz val="10"/>
        <rFont val="Times New Roman"/>
        <charset val="134"/>
      </rPr>
      <t>/</t>
    </r>
    <r>
      <rPr>
        <sz val="10"/>
        <rFont val="宋体"/>
        <charset val="134"/>
      </rPr>
      <t>实际到位资金）</t>
    </r>
    <r>
      <rPr>
        <sz val="10"/>
        <rFont val="Times New Roman"/>
        <charset val="134"/>
      </rPr>
      <t>×100%</t>
    </r>
    <r>
      <rPr>
        <sz val="10"/>
        <rFont val="宋体"/>
        <charset val="134"/>
      </rPr>
      <t>。（</t>
    </r>
    <r>
      <rPr>
        <sz val="10"/>
        <rFont val="Times New Roman"/>
        <charset val="134"/>
      </rPr>
      <t>100%</t>
    </r>
    <r>
      <rPr>
        <sz val="10"/>
        <rFont val="宋体"/>
        <charset val="134"/>
      </rPr>
      <t>计</t>
    </r>
    <r>
      <rPr>
        <sz val="10"/>
        <rFont val="Times New Roman"/>
        <charset val="134"/>
      </rPr>
      <t>2</t>
    </r>
    <r>
      <rPr>
        <sz val="10"/>
        <rFont val="宋体"/>
        <charset val="134"/>
      </rPr>
      <t>分，</t>
    </r>
    <r>
      <rPr>
        <sz val="10"/>
        <rFont val="Times New Roman"/>
        <charset val="134"/>
      </rPr>
      <t>95%-100%</t>
    </r>
    <r>
      <rPr>
        <sz val="10"/>
        <rFont val="宋体"/>
        <charset val="134"/>
      </rPr>
      <t>计</t>
    </r>
    <r>
      <rPr>
        <sz val="10"/>
        <rFont val="Times New Roman"/>
        <charset val="134"/>
      </rPr>
      <t>1.5</t>
    </r>
    <r>
      <rPr>
        <sz val="10"/>
        <rFont val="宋体"/>
        <charset val="134"/>
      </rPr>
      <t>分，</t>
    </r>
    <r>
      <rPr>
        <sz val="10"/>
        <rFont val="Times New Roman"/>
        <charset val="134"/>
      </rPr>
      <t>90%-95%</t>
    </r>
    <r>
      <rPr>
        <sz val="10"/>
        <rFont val="宋体"/>
        <charset val="134"/>
      </rPr>
      <t>计</t>
    </r>
    <r>
      <rPr>
        <sz val="10"/>
        <rFont val="Times New Roman"/>
        <charset val="134"/>
      </rPr>
      <t>1</t>
    </r>
    <r>
      <rPr>
        <sz val="10"/>
        <rFont val="宋体"/>
        <charset val="134"/>
      </rPr>
      <t>分，</t>
    </r>
    <r>
      <rPr>
        <sz val="10"/>
        <rFont val="Times New Roman"/>
        <charset val="134"/>
      </rPr>
      <t>90%</t>
    </r>
    <r>
      <rPr>
        <sz val="10"/>
        <rFont val="宋体"/>
        <charset val="134"/>
      </rPr>
      <t>以下不计分）</t>
    </r>
  </si>
  <si>
    <r>
      <rPr>
        <sz val="10"/>
        <rFont val="宋体"/>
        <charset val="134"/>
      </rPr>
      <t>实际支出资金：一定时期（本年度或项目期）内项目实际拨付的资金。</t>
    </r>
  </si>
  <si>
    <r>
      <rPr>
        <sz val="10"/>
        <rFont val="宋体"/>
        <charset val="134"/>
      </rPr>
      <t>资金使用合规性</t>
    </r>
  </si>
  <si>
    <r>
      <rPr>
        <sz val="10"/>
        <rFont val="宋体"/>
        <charset val="134"/>
      </rPr>
      <t>项目资金使用是否符合相关的财务管理制度规定，用以反映和考核项目资金的规范运行情况。</t>
    </r>
  </si>
  <si>
    <r>
      <rPr>
        <sz val="10"/>
        <rFont val="宋体"/>
        <charset val="134"/>
      </rPr>
      <t>①是否符合国家财经法规和财务管理制度以及有关专项资金管理办法的规定（</t>
    </r>
    <r>
      <rPr>
        <sz val="10"/>
        <rFont val="Times New Roman"/>
        <charset val="134"/>
      </rPr>
      <t>2</t>
    </r>
    <r>
      <rPr>
        <sz val="10"/>
        <rFont val="宋体"/>
        <charset val="134"/>
      </rPr>
      <t>分）；每发现一处不合规扣</t>
    </r>
    <r>
      <rPr>
        <sz val="10"/>
        <rFont val="Times New Roman"/>
        <charset val="134"/>
      </rPr>
      <t>0.5</t>
    </r>
    <r>
      <rPr>
        <sz val="10"/>
        <rFont val="宋体"/>
        <charset val="134"/>
      </rPr>
      <t>分，扣完为止。</t>
    </r>
  </si>
  <si>
    <r>
      <rPr>
        <sz val="10"/>
        <rFont val="宋体"/>
        <charset val="134"/>
      </rPr>
      <t>未针对该专项设置专门的科目进行核算扣</t>
    </r>
    <r>
      <rPr>
        <sz val="10"/>
        <rFont val="Times New Roman"/>
        <charset val="134"/>
      </rPr>
      <t>0.5</t>
    </r>
    <r>
      <rPr>
        <sz val="10"/>
        <rFont val="宋体"/>
        <charset val="134"/>
      </rPr>
      <t>分。</t>
    </r>
  </si>
  <si>
    <r>
      <rPr>
        <sz val="10"/>
        <rFont val="宋体"/>
        <charset val="134"/>
      </rPr>
      <t>②资金的拨付是否有完整的审批程序和手续（</t>
    </r>
    <r>
      <rPr>
        <sz val="10"/>
        <rFont val="Times New Roman"/>
        <charset val="134"/>
      </rPr>
      <t>1</t>
    </r>
    <r>
      <rPr>
        <sz val="10"/>
        <rFont val="宋体"/>
        <charset val="134"/>
      </rPr>
      <t>分）；每发现一处手续不完整，扣</t>
    </r>
    <r>
      <rPr>
        <sz val="10"/>
        <rFont val="Times New Roman"/>
        <charset val="134"/>
      </rPr>
      <t>0.5</t>
    </r>
    <r>
      <rPr>
        <sz val="10"/>
        <rFont val="宋体"/>
        <charset val="134"/>
      </rPr>
      <t>分，扣完为止。</t>
    </r>
  </si>
  <si>
    <r>
      <rPr>
        <sz val="10"/>
        <rFont val="宋体"/>
        <charset val="134"/>
      </rPr>
      <t>③是否符合项目预算批复或合同规定的用途（</t>
    </r>
    <r>
      <rPr>
        <sz val="10"/>
        <rFont val="Times New Roman"/>
        <charset val="134"/>
      </rPr>
      <t>1</t>
    </r>
    <r>
      <rPr>
        <sz val="10"/>
        <rFont val="宋体"/>
        <charset val="134"/>
      </rPr>
      <t>分）；每发现一处不合规，扣</t>
    </r>
    <r>
      <rPr>
        <sz val="10"/>
        <rFont val="Times New Roman"/>
        <charset val="134"/>
      </rPr>
      <t>0.5</t>
    </r>
    <r>
      <rPr>
        <sz val="10"/>
        <rFont val="宋体"/>
        <charset val="134"/>
      </rPr>
      <t>分，扣完为止。</t>
    </r>
  </si>
  <si>
    <r>
      <rPr>
        <sz val="10"/>
        <rFont val="宋体"/>
        <charset val="134"/>
      </rPr>
      <t>④不存在截留、挤占、挪用、虚列支出等情况（</t>
    </r>
    <r>
      <rPr>
        <sz val="10"/>
        <rFont val="Times New Roman"/>
        <charset val="134"/>
      </rPr>
      <t>5</t>
    </r>
    <r>
      <rPr>
        <sz val="10"/>
        <rFont val="宋体"/>
        <charset val="134"/>
      </rPr>
      <t>分），如存在，则该项不得分。</t>
    </r>
  </si>
  <si>
    <r>
      <rPr>
        <sz val="10"/>
        <rFont val="Times New Roman"/>
        <charset val="134"/>
      </rPr>
      <t>1</t>
    </r>
    <r>
      <rPr>
        <sz val="10"/>
        <rFont val="宋体"/>
        <charset val="134"/>
      </rPr>
      <t>家公司套取财政资金</t>
    </r>
    <r>
      <rPr>
        <sz val="10"/>
        <rFont val="Times New Roman"/>
        <charset val="134"/>
      </rPr>
      <t>8.25</t>
    </r>
    <r>
      <rPr>
        <sz val="10"/>
        <rFont val="宋体"/>
        <charset val="134"/>
      </rPr>
      <t>万元扣</t>
    </r>
    <r>
      <rPr>
        <sz val="10"/>
        <rFont val="Times New Roman"/>
        <charset val="134"/>
      </rPr>
      <t>5</t>
    </r>
    <r>
      <rPr>
        <sz val="10"/>
        <rFont val="宋体"/>
        <charset val="134"/>
      </rPr>
      <t>分。</t>
    </r>
  </si>
  <si>
    <r>
      <rPr>
        <sz val="10"/>
        <rFont val="宋体"/>
        <charset val="134"/>
      </rPr>
      <t>组织实施</t>
    </r>
  </si>
  <si>
    <r>
      <rPr>
        <sz val="10"/>
        <rFont val="宋体"/>
        <charset val="134"/>
      </rPr>
      <t>管理制度健全性</t>
    </r>
  </si>
  <si>
    <r>
      <rPr>
        <sz val="10"/>
        <rFont val="宋体"/>
        <charset val="134"/>
      </rPr>
      <t>项目实施单位的财务和业务管理制度是否健全，用以反映和考核财务和业务管理制度对项目顺利实施的保障情况。</t>
    </r>
  </si>
  <si>
    <r>
      <rPr>
        <sz val="10"/>
        <rFont val="宋体"/>
        <charset val="134"/>
      </rPr>
      <t>①是否已制定或具有相应的财务和业务管理制度（</t>
    </r>
    <r>
      <rPr>
        <sz val="10"/>
        <rFont val="Times New Roman"/>
        <charset val="134"/>
      </rPr>
      <t>2</t>
    </r>
    <r>
      <rPr>
        <sz val="10"/>
        <rFont val="宋体"/>
        <charset val="134"/>
      </rPr>
      <t>分）；制度全面计</t>
    </r>
    <r>
      <rPr>
        <sz val="10"/>
        <rFont val="Times New Roman"/>
        <charset val="134"/>
      </rPr>
      <t>2</t>
    </r>
    <r>
      <rPr>
        <sz val="10"/>
        <rFont val="宋体"/>
        <charset val="134"/>
      </rPr>
      <t>分，发现一处制度缺失扣</t>
    </r>
    <r>
      <rPr>
        <sz val="10"/>
        <rFont val="Times New Roman"/>
        <charset val="134"/>
      </rPr>
      <t>0.5</t>
    </r>
    <r>
      <rPr>
        <sz val="10"/>
        <rFont val="宋体"/>
        <charset val="134"/>
      </rPr>
      <t>分，扣完为止。</t>
    </r>
  </si>
  <si>
    <r>
      <rPr>
        <sz val="10"/>
        <rFont val="宋体"/>
        <charset val="134"/>
      </rPr>
      <t>未制定业务管理制度扣</t>
    </r>
    <r>
      <rPr>
        <sz val="10"/>
        <rFont val="Times New Roman"/>
        <charset val="134"/>
      </rPr>
      <t>0.5</t>
    </r>
    <r>
      <rPr>
        <sz val="10"/>
        <rFont val="宋体"/>
        <charset val="134"/>
      </rPr>
      <t>分。</t>
    </r>
  </si>
  <si>
    <r>
      <rPr>
        <sz val="10"/>
        <rFont val="宋体"/>
        <charset val="134"/>
      </rPr>
      <t>②财务和业务管理制度是否合法、合规、完整（</t>
    </r>
    <r>
      <rPr>
        <sz val="10"/>
        <rFont val="Times New Roman"/>
        <charset val="134"/>
      </rPr>
      <t>2</t>
    </r>
    <r>
      <rPr>
        <sz val="10"/>
        <rFont val="宋体"/>
        <charset val="134"/>
      </rPr>
      <t>分）。每发现一处不合规或不完整的情况扣</t>
    </r>
    <r>
      <rPr>
        <sz val="10"/>
        <rFont val="Times New Roman"/>
        <charset val="134"/>
      </rPr>
      <t>0.5</t>
    </r>
    <r>
      <rPr>
        <sz val="10"/>
        <rFont val="宋体"/>
        <charset val="134"/>
      </rPr>
      <t>分，扣完为止。</t>
    </r>
  </si>
  <si>
    <r>
      <rPr>
        <sz val="10"/>
        <rFont val="宋体"/>
        <charset val="134"/>
      </rPr>
      <t>制度执行有效性</t>
    </r>
  </si>
  <si>
    <r>
      <rPr>
        <sz val="10"/>
        <rFont val="宋体"/>
        <charset val="134"/>
      </rPr>
      <t>项目实施是否符合相关管理规定，用以反映和考核相关管理制度的有效执行情况。</t>
    </r>
  </si>
  <si>
    <r>
      <rPr>
        <sz val="10"/>
        <rFont val="宋体"/>
        <charset val="134"/>
      </rPr>
      <t>①是否遵守相关法律法规和相关管理规定（</t>
    </r>
    <r>
      <rPr>
        <sz val="10"/>
        <rFont val="Times New Roman"/>
        <charset val="134"/>
      </rPr>
      <t>2</t>
    </r>
    <r>
      <rPr>
        <sz val="10"/>
        <rFont val="宋体"/>
        <charset val="134"/>
      </rPr>
      <t>分）；每发现一处未遵守情况扣</t>
    </r>
    <r>
      <rPr>
        <sz val="10"/>
        <rFont val="Times New Roman"/>
        <charset val="134"/>
      </rPr>
      <t>0.5</t>
    </r>
    <r>
      <rPr>
        <sz val="10"/>
        <rFont val="宋体"/>
        <charset val="134"/>
      </rPr>
      <t>分，扣完为止。</t>
    </r>
  </si>
  <si>
    <r>
      <rPr>
        <sz val="10"/>
        <rFont val="宋体"/>
        <charset val="134"/>
      </rPr>
      <t>②项目调整及支出调整手续是否完备（</t>
    </r>
    <r>
      <rPr>
        <sz val="10"/>
        <rFont val="Times New Roman"/>
        <charset val="134"/>
      </rPr>
      <t>2</t>
    </r>
    <r>
      <rPr>
        <sz val="10"/>
        <rFont val="宋体"/>
        <charset val="134"/>
      </rPr>
      <t>分）；每发现一处手续不完备情况扣</t>
    </r>
    <r>
      <rPr>
        <sz val="10"/>
        <rFont val="Times New Roman"/>
        <charset val="134"/>
      </rPr>
      <t>0.5</t>
    </r>
    <r>
      <rPr>
        <sz val="10"/>
        <rFont val="宋体"/>
        <charset val="134"/>
      </rPr>
      <t>分，扣完为止。</t>
    </r>
  </si>
  <si>
    <r>
      <rPr>
        <sz val="10"/>
        <rFont val="宋体"/>
        <charset val="134"/>
      </rPr>
      <t>③项目资料是否齐全并及时归档（</t>
    </r>
    <r>
      <rPr>
        <sz val="10"/>
        <rFont val="Times New Roman"/>
        <charset val="134"/>
      </rPr>
      <t>2</t>
    </r>
    <r>
      <rPr>
        <sz val="10"/>
        <rFont val="宋体"/>
        <charset val="134"/>
      </rPr>
      <t>分）；每发现一处不齐全或不及时情况扣</t>
    </r>
    <r>
      <rPr>
        <sz val="10"/>
        <rFont val="Times New Roman"/>
        <charset val="134"/>
      </rPr>
      <t>0.5</t>
    </r>
    <r>
      <rPr>
        <sz val="10"/>
        <rFont val="宋体"/>
        <charset val="134"/>
      </rPr>
      <t>分，扣完为止。</t>
    </r>
  </si>
  <si>
    <r>
      <rPr>
        <sz val="10"/>
        <rFont val="宋体"/>
        <charset val="134"/>
      </rPr>
      <t>项目资料未及时装订归档扣</t>
    </r>
    <r>
      <rPr>
        <sz val="10"/>
        <rFont val="Times New Roman"/>
        <charset val="134"/>
      </rPr>
      <t>1</t>
    </r>
    <r>
      <rPr>
        <sz val="10"/>
        <rFont val="宋体"/>
        <charset val="134"/>
      </rPr>
      <t>分。</t>
    </r>
  </si>
  <si>
    <r>
      <rPr>
        <sz val="10"/>
        <rFont val="宋体"/>
        <charset val="134"/>
      </rPr>
      <t>④项目实施的人员条件、场地设备、信息支撑等是否落实到位（</t>
    </r>
    <r>
      <rPr>
        <sz val="10"/>
        <rFont val="Times New Roman"/>
        <charset val="134"/>
      </rPr>
      <t>2</t>
    </r>
    <r>
      <rPr>
        <sz val="10"/>
        <rFont val="宋体"/>
        <charset val="134"/>
      </rPr>
      <t>分）。每发现一处落实不到位的情况扣</t>
    </r>
    <r>
      <rPr>
        <sz val="10"/>
        <rFont val="Times New Roman"/>
        <charset val="134"/>
      </rPr>
      <t>0.5</t>
    </r>
    <r>
      <rPr>
        <sz val="10"/>
        <rFont val="宋体"/>
        <charset val="134"/>
      </rPr>
      <t>分，扣完为止。</t>
    </r>
  </si>
  <si>
    <r>
      <t>14</t>
    </r>
    <r>
      <rPr>
        <sz val="10"/>
        <rFont val="宋体"/>
        <charset val="134"/>
      </rPr>
      <t>份项目申报资料无人签批；未制定项目实施方案或计划，扣</t>
    </r>
    <r>
      <rPr>
        <sz val="10"/>
        <rFont val="Times New Roman"/>
        <charset val="134"/>
      </rPr>
      <t>1</t>
    </r>
    <r>
      <rPr>
        <sz val="10"/>
        <rFont val="宋体"/>
        <charset val="134"/>
      </rPr>
      <t>分。</t>
    </r>
  </si>
  <si>
    <r>
      <rPr>
        <sz val="10"/>
        <rFont val="宋体"/>
        <charset val="134"/>
      </rPr>
      <t>产出</t>
    </r>
  </si>
  <si>
    <r>
      <rPr>
        <sz val="10"/>
        <rFont val="宋体"/>
        <charset val="134"/>
      </rPr>
      <t>产出数量</t>
    </r>
  </si>
  <si>
    <r>
      <rPr>
        <sz val="10"/>
        <rFont val="宋体"/>
        <charset val="134"/>
      </rPr>
      <t>实际完成率</t>
    </r>
  </si>
  <si>
    <r>
      <rPr>
        <sz val="10"/>
        <rFont val="宋体"/>
        <charset val="134"/>
      </rPr>
      <t>项目实施的实际产出数与计划产出数的比率，用以反映和考核项目产出数量目标的实现程度。</t>
    </r>
  </si>
  <si>
    <r>
      <t>2019</t>
    </r>
    <r>
      <rPr>
        <sz val="10"/>
        <rFont val="宋体"/>
        <charset val="134"/>
      </rPr>
      <t>年条件企业技改不含税总额</t>
    </r>
    <r>
      <rPr>
        <sz val="10"/>
        <rFont val="Times New Roman"/>
        <charset val="134"/>
      </rPr>
      <t>≥8,949.23</t>
    </r>
    <r>
      <rPr>
        <sz val="10"/>
        <rFont val="宋体"/>
        <charset val="134"/>
      </rPr>
      <t>万元（</t>
    </r>
    <r>
      <rPr>
        <sz val="10"/>
        <rFont val="Times New Roman"/>
        <charset val="134"/>
      </rPr>
      <t>4</t>
    </r>
    <r>
      <rPr>
        <sz val="10"/>
        <rFont val="宋体"/>
        <charset val="134"/>
      </rPr>
      <t>分），完成得满分，每降低</t>
    </r>
    <r>
      <rPr>
        <sz val="10"/>
        <rFont val="Times New Roman"/>
        <charset val="134"/>
      </rPr>
      <t>1%</t>
    </r>
    <r>
      <rPr>
        <sz val="10"/>
        <rFont val="宋体"/>
        <charset val="134"/>
      </rPr>
      <t>，扣</t>
    </r>
    <r>
      <rPr>
        <sz val="10"/>
        <rFont val="Times New Roman"/>
        <charset val="134"/>
      </rPr>
      <t>0.2</t>
    </r>
    <r>
      <rPr>
        <sz val="10"/>
        <rFont val="宋体"/>
        <charset val="134"/>
      </rPr>
      <t>分，扣完为止。</t>
    </r>
  </si>
  <si>
    <r>
      <t>2019</t>
    </r>
    <r>
      <rPr>
        <sz val="10"/>
        <rFont val="宋体"/>
        <charset val="134"/>
      </rPr>
      <t>年条件企业技改不含税总额实际为</t>
    </r>
    <r>
      <rPr>
        <sz val="10"/>
        <rFont val="Times New Roman"/>
        <charset val="134"/>
      </rPr>
      <t>8459.58</t>
    </r>
    <r>
      <rPr>
        <sz val="10"/>
        <rFont val="宋体"/>
        <charset val="134"/>
      </rPr>
      <t>万元，降低了</t>
    </r>
    <r>
      <rPr>
        <sz val="10"/>
        <rFont val="Times New Roman"/>
        <charset val="134"/>
      </rPr>
      <t>5.47%</t>
    </r>
    <r>
      <rPr>
        <sz val="10"/>
        <rFont val="宋体"/>
        <charset val="134"/>
      </rPr>
      <t>扣</t>
    </r>
    <r>
      <rPr>
        <sz val="10"/>
        <rFont val="Times New Roman"/>
        <charset val="134"/>
      </rPr>
      <t>1</t>
    </r>
    <r>
      <rPr>
        <sz val="10"/>
        <rFont val="宋体"/>
        <charset val="134"/>
      </rPr>
      <t>分。</t>
    </r>
  </si>
  <si>
    <r>
      <rPr>
        <sz val="10"/>
        <rFont val="宋体"/>
        <charset val="134"/>
      </rPr>
      <t>符合奖补条件企业数</t>
    </r>
    <r>
      <rPr>
        <sz val="10"/>
        <rFont val="Times New Roman"/>
        <charset val="134"/>
      </rPr>
      <t>≥14</t>
    </r>
    <r>
      <rPr>
        <sz val="10"/>
        <rFont val="宋体"/>
        <charset val="134"/>
      </rPr>
      <t>家（</t>
    </r>
    <r>
      <rPr>
        <sz val="10"/>
        <rFont val="Times New Roman"/>
        <charset val="134"/>
      </rPr>
      <t>4</t>
    </r>
    <r>
      <rPr>
        <sz val="10"/>
        <rFont val="宋体"/>
        <charset val="134"/>
      </rPr>
      <t>分），完成得满分，每减少</t>
    </r>
    <r>
      <rPr>
        <sz val="10"/>
        <rFont val="Times New Roman"/>
        <charset val="134"/>
      </rPr>
      <t>1</t>
    </r>
    <r>
      <rPr>
        <sz val="10"/>
        <rFont val="宋体"/>
        <charset val="134"/>
      </rPr>
      <t>家，扣</t>
    </r>
    <r>
      <rPr>
        <sz val="10"/>
        <rFont val="Times New Roman"/>
        <charset val="134"/>
      </rPr>
      <t>0.5</t>
    </r>
    <r>
      <rPr>
        <sz val="10"/>
        <rFont val="宋体"/>
        <charset val="134"/>
      </rPr>
      <t>分，扣完为止。</t>
    </r>
  </si>
  <si>
    <r>
      <rPr>
        <sz val="10"/>
        <rFont val="宋体"/>
        <charset val="134"/>
      </rPr>
      <t>产出质量</t>
    </r>
  </si>
  <si>
    <r>
      <rPr>
        <sz val="10"/>
        <rFont val="宋体"/>
        <charset val="134"/>
      </rPr>
      <t>质量达标率</t>
    </r>
  </si>
  <si>
    <r>
      <rPr>
        <sz val="10"/>
        <rFont val="宋体"/>
        <charset val="134"/>
      </rPr>
      <t>项目完成的质量达标产出数与实际产出数的比率，用以反映和考核项目产出质量目标的实现程度。</t>
    </r>
  </si>
  <si>
    <r>
      <rPr>
        <sz val="10"/>
        <rFont val="宋体"/>
        <charset val="134"/>
      </rPr>
      <t>资金发放对象精准率</t>
    </r>
    <r>
      <rPr>
        <sz val="10"/>
        <rFont val="Times New Roman"/>
        <charset val="134"/>
      </rPr>
      <t>100%</t>
    </r>
    <r>
      <rPr>
        <sz val="10"/>
        <rFont val="宋体"/>
        <charset val="134"/>
      </rPr>
      <t>（</t>
    </r>
    <r>
      <rPr>
        <sz val="10"/>
        <rFont val="Times New Roman"/>
        <charset val="134"/>
      </rPr>
      <t>2</t>
    </r>
    <r>
      <rPr>
        <sz val="10"/>
        <rFont val="宋体"/>
        <charset val="134"/>
      </rPr>
      <t>分），每发现一处不合规的，扣</t>
    </r>
    <r>
      <rPr>
        <sz val="10"/>
        <rFont val="Times New Roman"/>
        <charset val="134"/>
      </rPr>
      <t>0.5</t>
    </r>
    <r>
      <rPr>
        <sz val="10"/>
        <rFont val="宋体"/>
        <charset val="134"/>
      </rPr>
      <t>分，扣完为止。</t>
    </r>
  </si>
  <si>
    <r>
      <rPr>
        <sz val="10"/>
        <rFont val="宋体"/>
        <charset val="134"/>
      </rPr>
      <t>发放金额准确率</t>
    </r>
    <r>
      <rPr>
        <sz val="10"/>
        <rFont val="Times New Roman"/>
        <charset val="134"/>
      </rPr>
      <t>100%</t>
    </r>
    <r>
      <rPr>
        <sz val="10"/>
        <rFont val="宋体"/>
        <charset val="134"/>
      </rPr>
      <t>（</t>
    </r>
    <r>
      <rPr>
        <sz val="10"/>
        <rFont val="Times New Roman"/>
        <charset val="134"/>
      </rPr>
      <t>2</t>
    </r>
    <r>
      <rPr>
        <sz val="10"/>
        <rFont val="宋体"/>
        <charset val="134"/>
      </rPr>
      <t>分），每发现一处不合规的，扣</t>
    </r>
    <r>
      <rPr>
        <sz val="10"/>
        <rFont val="Times New Roman"/>
        <charset val="134"/>
      </rPr>
      <t>0.5</t>
    </r>
    <r>
      <rPr>
        <sz val="10"/>
        <rFont val="宋体"/>
        <charset val="134"/>
      </rPr>
      <t>分，扣完为止。</t>
    </r>
  </si>
  <si>
    <r>
      <rPr>
        <sz val="10"/>
        <rFont val="Times New Roman"/>
        <charset val="134"/>
      </rPr>
      <t>4</t>
    </r>
    <r>
      <rPr>
        <sz val="10"/>
        <rFont val="宋体"/>
        <charset val="134"/>
      </rPr>
      <t>家企业发放不准确扣</t>
    </r>
    <r>
      <rPr>
        <sz val="10"/>
        <rFont val="Times New Roman"/>
        <charset val="134"/>
      </rPr>
      <t>2</t>
    </r>
    <r>
      <rPr>
        <sz val="10"/>
        <rFont val="宋体"/>
        <charset val="134"/>
      </rPr>
      <t>分</t>
    </r>
  </si>
  <si>
    <r>
      <rPr>
        <sz val="10"/>
        <rFont val="宋体"/>
        <charset val="134"/>
      </rPr>
      <t>发放资金合规率</t>
    </r>
    <r>
      <rPr>
        <sz val="10"/>
        <rFont val="Times New Roman"/>
        <charset val="134"/>
      </rPr>
      <t>100%(2</t>
    </r>
    <r>
      <rPr>
        <sz val="10"/>
        <rFont val="宋体"/>
        <charset val="134"/>
      </rPr>
      <t>分），每发现一处不合规，扣</t>
    </r>
    <r>
      <rPr>
        <sz val="10"/>
        <rFont val="Times New Roman"/>
        <charset val="134"/>
      </rPr>
      <t>0.5</t>
    </r>
    <r>
      <rPr>
        <sz val="10"/>
        <rFont val="宋体"/>
        <charset val="134"/>
      </rPr>
      <t>分，扣完为止。</t>
    </r>
  </si>
  <si>
    <r>
      <rPr>
        <sz val="10"/>
        <rFont val="宋体"/>
        <charset val="134"/>
      </rPr>
      <t>程序规范率</t>
    </r>
    <r>
      <rPr>
        <sz val="10"/>
        <rFont val="Times New Roman"/>
        <charset val="134"/>
      </rPr>
      <t>100%</t>
    </r>
    <r>
      <rPr>
        <sz val="10"/>
        <rFont val="宋体"/>
        <charset val="134"/>
      </rPr>
      <t>（</t>
    </r>
    <r>
      <rPr>
        <sz val="10"/>
        <rFont val="Times New Roman"/>
        <charset val="134"/>
      </rPr>
      <t>3</t>
    </r>
    <r>
      <rPr>
        <sz val="10"/>
        <rFont val="宋体"/>
        <charset val="134"/>
      </rPr>
      <t>分），每发现一处审核程序不规范，扣</t>
    </r>
    <r>
      <rPr>
        <sz val="10"/>
        <rFont val="Times New Roman"/>
        <charset val="134"/>
      </rPr>
      <t>0.5</t>
    </r>
    <r>
      <rPr>
        <sz val="10"/>
        <rFont val="宋体"/>
        <charset val="134"/>
      </rPr>
      <t>分，扣完为止。</t>
    </r>
  </si>
  <si>
    <r>
      <rPr>
        <sz val="10"/>
        <rFont val="宋体"/>
        <charset val="134"/>
      </rPr>
      <t>科技和产业发展局对</t>
    </r>
    <r>
      <rPr>
        <sz val="10"/>
        <rFont val="Times New Roman"/>
        <charset val="134"/>
      </rPr>
      <t>14</t>
    </r>
    <r>
      <rPr>
        <sz val="10"/>
        <rFont val="宋体"/>
        <charset val="134"/>
      </rPr>
      <t>家申报资料审查不严格，未查验发票原件、新增设备现场查看不精准情况，扣</t>
    </r>
    <r>
      <rPr>
        <sz val="10"/>
        <rFont val="Times New Roman"/>
        <charset val="134"/>
      </rPr>
      <t>1</t>
    </r>
    <r>
      <rPr>
        <sz val="10"/>
        <rFont val="宋体"/>
        <charset val="134"/>
      </rPr>
      <t>分。</t>
    </r>
  </si>
  <si>
    <r>
      <rPr>
        <sz val="10"/>
        <rFont val="宋体"/>
        <charset val="134"/>
      </rPr>
      <t>产出时效</t>
    </r>
  </si>
  <si>
    <r>
      <rPr>
        <sz val="10"/>
        <rFont val="宋体"/>
        <charset val="134"/>
      </rPr>
      <t>完成及时性</t>
    </r>
  </si>
  <si>
    <r>
      <rPr>
        <sz val="10"/>
        <rFont val="宋体"/>
        <charset val="134"/>
      </rPr>
      <t>项目实际完成时间与计划完成时间的比较，用以反映和考核项目产出时效目标的实现程度。</t>
    </r>
  </si>
  <si>
    <r>
      <rPr>
        <sz val="10"/>
        <rFont val="宋体"/>
        <charset val="134"/>
      </rPr>
      <t>各项工作完成及时率</t>
    </r>
    <r>
      <rPr>
        <sz val="10"/>
        <rFont val="Times New Roman"/>
        <charset val="134"/>
      </rPr>
      <t>100%</t>
    </r>
    <r>
      <rPr>
        <sz val="10"/>
        <rFont val="宋体"/>
        <charset val="134"/>
      </rPr>
      <t>（</t>
    </r>
    <r>
      <rPr>
        <sz val="10"/>
        <rFont val="Times New Roman"/>
        <charset val="134"/>
      </rPr>
      <t>5</t>
    </r>
    <r>
      <rPr>
        <sz val="10"/>
        <rFont val="宋体"/>
        <charset val="134"/>
      </rPr>
      <t>分），根据专项实施进度计划及工作方案，每一项任务未及时完成扣</t>
    </r>
    <r>
      <rPr>
        <sz val="10"/>
        <rFont val="Times New Roman"/>
        <charset val="134"/>
      </rPr>
      <t>1</t>
    </r>
    <r>
      <rPr>
        <sz val="10"/>
        <rFont val="宋体"/>
        <charset val="134"/>
      </rPr>
      <t>分。</t>
    </r>
  </si>
  <si>
    <r>
      <rPr>
        <sz val="10"/>
        <rFont val="宋体"/>
        <charset val="134"/>
      </rPr>
      <t>产出成本</t>
    </r>
  </si>
  <si>
    <r>
      <rPr>
        <sz val="10"/>
        <rFont val="宋体"/>
        <charset val="134"/>
      </rPr>
      <t>预算支出完成率</t>
    </r>
  </si>
  <si>
    <t>完成项目计划工作目标的实际支出标准与预算的比率，用以反映和考核项目的成本控制情况。</t>
  </si>
  <si>
    <r>
      <rPr>
        <sz val="10"/>
        <rFont val="宋体"/>
        <charset val="134"/>
      </rPr>
      <t>奖励标准最高不超过</t>
    </r>
    <r>
      <rPr>
        <sz val="10"/>
        <rFont val="Times New Roman"/>
        <charset val="134"/>
      </rPr>
      <t>100</t>
    </r>
    <r>
      <rPr>
        <sz val="10"/>
        <rFont val="宋体"/>
        <charset val="134"/>
      </rPr>
      <t>万元</t>
    </r>
    <r>
      <rPr>
        <sz val="10"/>
        <rFont val="Times New Roman"/>
        <charset val="134"/>
      </rPr>
      <t>/</t>
    </r>
    <r>
      <rPr>
        <sz val="10"/>
        <rFont val="宋体"/>
        <charset val="134"/>
      </rPr>
      <t>家（</t>
    </r>
    <r>
      <rPr>
        <sz val="10"/>
        <rFont val="Times New Roman"/>
        <charset val="134"/>
      </rPr>
      <t>3</t>
    </r>
    <r>
      <rPr>
        <sz val="10"/>
        <rFont val="宋体"/>
        <charset val="134"/>
      </rPr>
      <t>分），每发现</t>
    </r>
    <r>
      <rPr>
        <sz val="10"/>
        <rFont val="Times New Roman"/>
        <charset val="134"/>
      </rPr>
      <t>1</t>
    </r>
    <r>
      <rPr>
        <sz val="10"/>
        <rFont val="宋体"/>
        <charset val="134"/>
      </rPr>
      <t>例超标准发放扣</t>
    </r>
    <r>
      <rPr>
        <sz val="10"/>
        <rFont val="Times New Roman"/>
        <charset val="134"/>
      </rPr>
      <t>1</t>
    </r>
    <r>
      <rPr>
        <sz val="10"/>
        <rFont val="宋体"/>
        <charset val="134"/>
      </rPr>
      <t>分，扣完为止。</t>
    </r>
  </si>
  <si>
    <r>
      <rPr>
        <sz val="10"/>
        <rFont val="宋体"/>
        <charset val="134"/>
      </rPr>
      <t>总额控制在总预算内</t>
    </r>
    <r>
      <rPr>
        <sz val="10"/>
        <rFont val="Times New Roman"/>
        <charset val="134"/>
      </rPr>
      <t>169.2</t>
    </r>
    <r>
      <rPr>
        <sz val="10"/>
        <rFont val="宋体"/>
        <charset val="134"/>
      </rPr>
      <t>万元内</t>
    </r>
    <r>
      <rPr>
        <sz val="10"/>
        <rFont val="Times New Roman"/>
        <charset val="134"/>
      </rPr>
      <t>(3</t>
    </r>
    <r>
      <rPr>
        <sz val="10"/>
        <rFont val="宋体"/>
        <charset val="134"/>
      </rPr>
      <t>分</t>
    </r>
    <r>
      <rPr>
        <sz val="10"/>
        <rFont val="Times New Roman"/>
        <charset val="134"/>
      </rPr>
      <t>)</t>
    </r>
    <r>
      <rPr>
        <sz val="10"/>
        <rFont val="宋体"/>
        <charset val="134"/>
      </rPr>
      <t>，超过或低于预算</t>
    </r>
    <r>
      <rPr>
        <sz val="10"/>
        <rFont val="Times New Roman"/>
        <charset val="134"/>
      </rPr>
      <t>20%</t>
    </r>
    <r>
      <rPr>
        <sz val="10"/>
        <rFont val="宋体"/>
        <charset val="134"/>
      </rPr>
      <t>以上不得分。</t>
    </r>
  </si>
  <si>
    <r>
      <rPr>
        <sz val="10"/>
        <rFont val="宋体"/>
        <charset val="134"/>
      </rPr>
      <t>效益　</t>
    </r>
  </si>
  <si>
    <r>
      <rPr>
        <sz val="10"/>
        <rFont val="宋体"/>
        <charset val="134"/>
      </rPr>
      <t>项目效益　</t>
    </r>
  </si>
  <si>
    <r>
      <rPr>
        <sz val="10"/>
        <rFont val="宋体"/>
        <charset val="134"/>
      </rPr>
      <t>实施效益</t>
    </r>
  </si>
  <si>
    <r>
      <rPr>
        <sz val="10"/>
        <rFont val="宋体"/>
        <charset val="134"/>
      </rPr>
      <t>经济效益</t>
    </r>
  </si>
  <si>
    <r>
      <rPr>
        <sz val="10"/>
        <rFont val="宋体"/>
        <charset val="134"/>
      </rPr>
      <t>增加企业经济效益，企业纳税额达</t>
    </r>
    <r>
      <rPr>
        <sz val="10"/>
        <rFont val="Times New Roman"/>
        <charset val="134"/>
      </rPr>
      <t>11</t>
    </r>
    <r>
      <rPr>
        <sz val="10"/>
        <rFont val="宋体"/>
        <charset val="134"/>
      </rPr>
      <t>亿以上</t>
    </r>
    <r>
      <rPr>
        <sz val="10"/>
        <rFont val="Times New Roman"/>
        <charset val="134"/>
      </rPr>
      <t>(4</t>
    </r>
    <r>
      <rPr>
        <sz val="10"/>
        <rFont val="宋体"/>
        <charset val="134"/>
      </rPr>
      <t>分</t>
    </r>
    <r>
      <rPr>
        <sz val="10"/>
        <rFont val="Times New Roman"/>
        <charset val="134"/>
      </rPr>
      <t>)</t>
    </r>
    <r>
      <rPr>
        <sz val="10"/>
        <rFont val="宋体"/>
        <charset val="134"/>
      </rPr>
      <t>。每降低</t>
    </r>
    <r>
      <rPr>
        <sz val="10"/>
        <rFont val="Times New Roman"/>
        <charset val="134"/>
      </rPr>
      <t>5%</t>
    </r>
    <r>
      <rPr>
        <sz val="10"/>
        <rFont val="宋体"/>
        <charset val="134"/>
      </rPr>
      <t>扣</t>
    </r>
    <r>
      <rPr>
        <sz val="10"/>
        <rFont val="Times New Roman"/>
        <charset val="134"/>
      </rPr>
      <t>1</t>
    </r>
    <r>
      <rPr>
        <sz val="10"/>
        <rFont val="宋体"/>
        <charset val="134"/>
      </rPr>
      <t>分，扣完为止。</t>
    </r>
  </si>
  <si>
    <r>
      <rPr>
        <sz val="10"/>
        <rFont val="宋体"/>
        <charset val="134"/>
      </rPr>
      <t>社会效益</t>
    </r>
  </si>
  <si>
    <r>
      <rPr>
        <sz val="10"/>
        <rFont val="宋体"/>
        <charset val="134"/>
      </rPr>
      <t>通过采购新设备，降低企业运营成本，得分</t>
    </r>
    <r>
      <rPr>
        <sz val="10"/>
        <rFont val="Times New Roman"/>
        <charset val="134"/>
      </rPr>
      <t>=</t>
    </r>
    <r>
      <rPr>
        <sz val="10"/>
        <rFont val="宋体"/>
        <charset val="134"/>
      </rPr>
      <t>（降低运营成本企业数</t>
    </r>
    <r>
      <rPr>
        <sz val="10"/>
        <rFont val="Times New Roman"/>
        <charset val="134"/>
      </rPr>
      <t>/</t>
    </r>
    <r>
      <rPr>
        <sz val="10"/>
        <rFont val="宋体"/>
        <charset val="134"/>
      </rPr>
      <t>问卷调查企业总数）</t>
    </r>
    <r>
      <rPr>
        <sz val="10"/>
        <rFont val="Times New Roman"/>
        <charset val="134"/>
      </rPr>
      <t>*</t>
    </r>
    <r>
      <rPr>
        <sz val="10"/>
        <rFont val="宋体"/>
        <charset val="134"/>
      </rPr>
      <t>分数</t>
    </r>
    <r>
      <rPr>
        <sz val="10"/>
        <rFont val="Times New Roman"/>
        <charset val="134"/>
      </rPr>
      <t>(3</t>
    </r>
    <r>
      <rPr>
        <sz val="10"/>
        <rFont val="宋体"/>
        <charset val="134"/>
      </rPr>
      <t>分</t>
    </r>
    <r>
      <rPr>
        <sz val="10"/>
        <rFont val="Times New Roman"/>
        <charset val="134"/>
      </rPr>
      <t>)</t>
    </r>
    <r>
      <rPr>
        <sz val="10"/>
        <rFont val="宋体"/>
        <charset val="134"/>
      </rPr>
      <t>。根据问卷调查反映企业成本降低情况。</t>
    </r>
  </si>
  <si>
    <r>
      <rPr>
        <sz val="10"/>
        <rFont val="宋体"/>
        <charset val="134"/>
      </rPr>
      <t>提高企业生产效率和技术水平，得分</t>
    </r>
    <r>
      <rPr>
        <sz val="10"/>
        <rFont val="Times New Roman"/>
        <charset val="134"/>
      </rPr>
      <t>=</t>
    </r>
    <r>
      <rPr>
        <sz val="10"/>
        <rFont val="宋体"/>
        <charset val="134"/>
      </rPr>
      <t>（提高企业生产效率和技术水平的企业数</t>
    </r>
    <r>
      <rPr>
        <sz val="10"/>
        <rFont val="Times New Roman"/>
        <charset val="134"/>
      </rPr>
      <t>/</t>
    </r>
    <r>
      <rPr>
        <sz val="10"/>
        <rFont val="宋体"/>
        <charset val="134"/>
      </rPr>
      <t>问卷调查总数）</t>
    </r>
    <r>
      <rPr>
        <sz val="10"/>
        <rFont val="Times New Roman"/>
        <charset val="134"/>
      </rPr>
      <t>*</t>
    </r>
    <r>
      <rPr>
        <sz val="10"/>
        <rFont val="宋体"/>
        <charset val="134"/>
      </rPr>
      <t>分数（</t>
    </r>
    <r>
      <rPr>
        <sz val="10"/>
        <rFont val="Times New Roman"/>
        <charset val="134"/>
      </rPr>
      <t>3</t>
    </r>
    <r>
      <rPr>
        <sz val="10"/>
        <rFont val="宋体"/>
        <charset val="134"/>
      </rPr>
      <t>分）。根据问卷调查反映企业生产效率和技术水平情况。</t>
    </r>
  </si>
  <si>
    <r>
      <rPr>
        <sz val="10"/>
        <rFont val="宋体"/>
        <charset val="134"/>
      </rPr>
      <t>促进产业发展（</t>
    </r>
    <r>
      <rPr>
        <sz val="10"/>
        <rFont val="Times New Roman"/>
        <charset val="134"/>
      </rPr>
      <t>3</t>
    </r>
    <r>
      <rPr>
        <sz val="10"/>
        <rFont val="宋体"/>
        <charset val="134"/>
      </rPr>
      <t>分），根据现场调查情况得分。</t>
    </r>
  </si>
  <si>
    <r>
      <rPr>
        <sz val="10"/>
        <rFont val="宋体"/>
        <charset val="134"/>
      </rPr>
      <t>政策知晓率</t>
    </r>
    <r>
      <rPr>
        <sz val="10"/>
        <rFont val="Times New Roman"/>
        <charset val="134"/>
      </rPr>
      <t>90%</t>
    </r>
    <r>
      <rPr>
        <sz val="10"/>
        <rFont val="宋体"/>
        <charset val="134"/>
      </rPr>
      <t>以上（</t>
    </r>
    <r>
      <rPr>
        <sz val="10"/>
        <rFont val="Times New Roman"/>
        <charset val="134"/>
      </rPr>
      <t>3</t>
    </r>
    <r>
      <rPr>
        <sz val="10"/>
        <rFont val="宋体"/>
        <charset val="134"/>
      </rPr>
      <t>分），企业新增设备奖励相关政策知晓率</t>
    </r>
    <r>
      <rPr>
        <sz val="10"/>
        <rFont val="Times New Roman"/>
        <charset val="134"/>
      </rPr>
      <t>90%</t>
    </r>
    <r>
      <rPr>
        <sz val="10"/>
        <rFont val="宋体"/>
        <charset val="134"/>
      </rPr>
      <t>以上得满分，每少</t>
    </r>
    <r>
      <rPr>
        <sz val="10"/>
        <rFont val="Times New Roman"/>
        <charset val="134"/>
      </rPr>
      <t>1%</t>
    </r>
    <r>
      <rPr>
        <sz val="10"/>
        <rFont val="宋体"/>
        <charset val="134"/>
      </rPr>
      <t>扣</t>
    </r>
    <r>
      <rPr>
        <sz val="10"/>
        <rFont val="Times New Roman"/>
        <charset val="134"/>
      </rPr>
      <t>0.1</t>
    </r>
    <r>
      <rPr>
        <sz val="10"/>
        <rFont val="宋体"/>
        <charset val="134"/>
      </rPr>
      <t>分，扣完为止。</t>
    </r>
  </si>
  <si>
    <r>
      <rPr>
        <sz val="10"/>
        <rFont val="宋体"/>
        <charset val="134"/>
      </rPr>
      <t>政策知晓率</t>
    </r>
    <r>
      <rPr>
        <sz val="10"/>
        <rFont val="Times New Roman"/>
        <charset val="134"/>
      </rPr>
      <t>87.1%</t>
    </r>
    <r>
      <rPr>
        <sz val="10"/>
        <rFont val="宋体"/>
        <charset val="134"/>
      </rPr>
      <t>扣</t>
    </r>
    <r>
      <rPr>
        <sz val="10"/>
        <rFont val="Times New Roman"/>
        <charset val="134"/>
      </rPr>
      <t>0.3</t>
    </r>
    <r>
      <rPr>
        <sz val="10"/>
        <rFont val="宋体"/>
        <charset val="134"/>
      </rPr>
      <t>分</t>
    </r>
  </si>
  <si>
    <r>
      <rPr>
        <sz val="10"/>
        <rFont val="宋体"/>
        <charset val="134"/>
      </rPr>
      <t>生态效益</t>
    </r>
  </si>
  <si>
    <r>
      <rPr>
        <sz val="10"/>
        <rFont val="宋体"/>
        <charset val="134"/>
      </rPr>
      <t>减少新设备使用中污染物的排放（</t>
    </r>
    <r>
      <rPr>
        <sz val="10"/>
        <rFont val="Times New Roman"/>
        <charset val="134"/>
      </rPr>
      <t>4</t>
    </r>
    <r>
      <rPr>
        <sz val="10"/>
        <rFont val="宋体"/>
        <charset val="134"/>
      </rPr>
      <t>分），污染排放达标计满分，每出现</t>
    </r>
    <r>
      <rPr>
        <sz val="10"/>
        <rFont val="Times New Roman"/>
        <charset val="134"/>
      </rPr>
      <t>1</t>
    </r>
    <r>
      <rPr>
        <sz val="10"/>
        <rFont val="宋体"/>
        <charset val="134"/>
      </rPr>
      <t>家不达标不得分。</t>
    </r>
  </si>
  <si>
    <r>
      <rPr>
        <sz val="10"/>
        <rFont val="宋体"/>
        <charset val="134"/>
      </rPr>
      <t>可持续影响</t>
    </r>
  </si>
  <si>
    <r>
      <rPr>
        <sz val="10"/>
        <rFont val="宋体"/>
        <charset val="134"/>
      </rPr>
      <t>增强企业持续经营能力，企业及设备持续运营得满分，每出现</t>
    </r>
    <r>
      <rPr>
        <sz val="10"/>
        <rFont val="Times New Roman"/>
        <charset val="134"/>
      </rPr>
      <t>1</t>
    </r>
    <r>
      <rPr>
        <sz val="10"/>
        <rFont val="宋体"/>
        <charset val="134"/>
      </rPr>
      <t>家企业经营困难、设备关闭等现象，扣</t>
    </r>
    <r>
      <rPr>
        <sz val="10"/>
        <rFont val="Times New Roman"/>
        <charset val="134"/>
      </rPr>
      <t>1</t>
    </r>
    <r>
      <rPr>
        <sz val="10"/>
        <rFont val="宋体"/>
        <charset val="134"/>
      </rPr>
      <t>分，扣完为止（</t>
    </r>
    <r>
      <rPr>
        <sz val="10"/>
        <rFont val="Times New Roman"/>
        <charset val="134"/>
      </rPr>
      <t>5</t>
    </r>
    <r>
      <rPr>
        <sz val="10"/>
        <rFont val="宋体"/>
        <charset val="134"/>
      </rPr>
      <t>分）</t>
    </r>
  </si>
  <si>
    <r>
      <rPr>
        <sz val="10"/>
        <rFont val="宋体"/>
        <charset val="134"/>
      </rPr>
      <t>满意度</t>
    </r>
  </si>
  <si>
    <r>
      <rPr>
        <sz val="10"/>
        <rFont val="宋体"/>
        <charset val="134"/>
      </rPr>
      <t>受益企业满意度</t>
    </r>
  </si>
  <si>
    <r>
      <rPr>
        <sz val="10"/>
        <rFont val="宋体"/>
        <charset val="134"/>
      </rPr>
      <t>受益企业满意度</t>
    </r>
    <r>
      <rPr>
        <sz val="10"/>
        <rFont val="Times New Roman"/>
        <charset val="134"/>
      </rPr>
      <t>90%</t>
    </r>
    <r>
      <rPr>
        <sz val="10"/>
        <rFont val="宋体"/>
        <charset val="134"/>
      </rPr>
      <t>以上（</t>
    </r>
    <r>
      <rPr>
        <sz val="10"/>
        <rFont val="Times New Roman"/>
        <charset val="134"/>
      </rPr>
      <t>8</t>
    </r>
    <r>
      <rPr>
        <sz val="10"/>
        <rFont val="宋体"/>
        <charset val="134"/>
      </rPr>
      <t>分）。根据问卷调查结果，满意度</t>
    </r>
    <r>
      <rPr>
        <sz val="10"/>
        <rFont val="Times New Roman"/>
        <charset val="134"/>
      </rPr>
      <t>90%</t>
    </r>
    <r>
      <rPr>
        <sz val="10"/>
        <rFont val="宋体"/>
        <charset val="134"/>
      </rPr>
      <t>以上得满分，每少</t>
    </r>
    <r>
      <rPr>
        <sz val="10"/>
        <rFont val="Times New Roman"/>
        <charset val="134"/>
      </rPr>
      <t>1%</t>
    </r>
    <r>
      <rPr>
        <sz val="10"/>
        <rFont val="宋体"/>
        <charset val="134"/>
      </rPr>
      <t>扣</t>
    </r>
    <r>
      <rPr>
        <sz val="10"/>
        <rFont val="Times New Roman"/>
        <charset val="134"/>
      </rPr>
      <t>0.2</t>
    </r>
    <r>
      <rPr>
        <sz val="10"/>
        <rFont val="宋体"/>
        <charset val="134"/>
      </rPr>
      <t>分，满意度低于</t>
    </r>
    <r>
      <rPr>
        <sz val="10"/>
        <rFont val="Times New Roman"/>
        <charset val="134"/>
      </rPr>
      <t>70%</t>
    </r>
    <r>
      <rPr>
        <sz val="10"/>
        <rFont val="宋体"/>
        <charset val="134"/>
      </rPr>
      <t>不得分。</t>
    </r>
  </si>
  <si>
    <r>
      <rPr>
        <sz val="11"/>
        <color theme="1"/>
        <rFont val="宋体"/>
        <charset val="134"/>
      </rPr>
      <t>附表</t>
    </r>
    <r>
      <rPr>
        <sz val="11"/>
        <color theme="1"/>
        <rFont val="Times New Roman"/>
        <charset val="134"/>
      </rPr>
      <t>2</t>
    </r>
  </si>
  <si>
    <r>
      <rPr>
        <b/>
        <sz val="16"/>
        <color theme="1"/>
        <rFont val="Times New Roman"/>
        <charset val="134"/>
      </rPr>
      <t>2020</t>
    </r>
    <r>
      <rPr>
        <b/>
        <sz val="16"/>
        <color theme="1"/>
        <rFont val="宋体"/>
        <charset val="134"/>
      </rPr>
      <t>年度企业新增设备奖励明细表</t>
    </r>
  </si>
  <si>
    <t>单位：万元</t>
  </si>
  <si>
    <t>序号</t>
  </si>
  <si>
    <t>企业名称</t>
  </si>
  <si>
    <t>新增设备金额</t>
  </si>
  <si>
    <t>新增设备不含税金额</t>
  </si>
  <si>
    <t>奖补标准</t>
  </si>
  <si>
    <t>奖补金额</t>
  </si>
  <si>
    <t>湖南特力液压有限公司</t>
  </si>
  <si>
    <r>
      <rPr>
        <sz val="11"/>
        <color theme="1"/>
        <rFont val="宋体"/>
        <charset val="134"/>
      </rPr>
      <t>常德佳鸿机械有限责任公司</t>
    </r>
  </si>
  <si>
    <r>
      <rPr>
        <sz val="11"/>
        <color theme="1"/>
        <rFont val="宋体"/>
        <charset val="134"/>
      </rPr>
      <t>湖南武陵机械制造有限公司</t>
    </r>
  </si>
  <si>
    <r>
      <rPr>
        <sz val="11"/>
        <rFont val="宋体"/>
        <charset val="134"/>
      </rPr>
      <t>常德市荣程机械有限公司</t>
    </r>
  </si>
  <si>
    <r>
      <rPr>
        <sz val="11"/>
        <color theme="1"/>
        <rFont val="宋体"/>
        <charset val="134"/>
      </rPr>
      <t>湖南响箭重工科技有限公司</t>
    </r>
  </si>
  <si>
    <r>
      <rPr>
        <sz val="11"/>
        <color theme="1"/>
        <rFont val="宋体"/>
        <charset val="134"/>
      </rPr>
      <t>常德市振东机械有限公司</t>
    </r>
  </si>
  <si>
    <r>
      <rPr>
        <sz val="11"/>
        <color theme="1"/>
        <rFont val="宋体"/>
        <charset val="134"/>
      </rPr>
      <t>常德湘沅实业有限公司</t>
    </r>
  </si>
  <si>
    <r>
      <rPr>
        <sz val="11"/>
        <color theme="1"/>
        <rFont val="宋体"/>
        <charset val="134"/>
      </rPr>
      <t>湖南瑭桥科技发展有限公司</t>
    </r>
  </si>
  <si>
    <r>
      <rPr>
        <sz val="11"/>
        <rFont val="宋体"/>
        <charset val="134"/>
      </rPr>
      <t>湖南和畅（常德）食品科技有限公司</t>
    </r>
  </si>
  <si>
    <r>
      <rPr>
        <sz val="11"/>
        <color theme="1"/>
        <rFont val="宋体"/>
        <charset val="134"/>
      </rPr>
      <t>常德国力变压器有限公司</t>
    </r>
  </si>
  <si>
    <r>
      <rPr>
        <sz val="11"/>
        <color theme="1"/>
        <rFont val="宋体"/>
        <charset val="134"/>
      </rPr>
      <t>常德鑫芙蓉环保有限公司</t>
    </r>
  </si>
  <si>
    <r>
      <rPr>
        <sz val="11"/>
        <color theme="1"/>
        <rFont val="宋体"/>
        <charset val="134"/>
      </rPr>
      <t>常德鼎城荣泰机械制造有限公司</t>
    </r>
  </si>
  <si>
    <r>
      <rPr>
        <sz val="11"/>
        <color theme="1"/>
        <rFont val="宋体"/>
        <charset val="134"/>
      </rPr>
      <t>常德瑞齐隆科技发展有限公司</t>
    </r>
  </si>
  <si>
    <r>
      <rPr>
        <sz val="11"/>
        <color theme="1"/>
        <rFont val="宋体"/>
        <charset val="134"/>
      </rPr>
      <t>常德市鼎城永欣机械有限公司</t>
    </r>
  </si>
  <si>
    <r>
      <rPr>
        <b/>
        <sz val="11"/>
        <color theme="1"/>
        <rFont val="宋体"/>
        <charset val="134"/>
      </rPr>
      <t>总</t>
    </r>
    <r>
      <rPr>
        <b/>
        <sz val="11"/>
        <color theme="1"/>
        <rFont val="Times New Roman"/>
        <charset val="134"/>
      </rPr>
      <t xml:space="preserve">    </t>
    </r>
    <r>
      <rPr>
        <b/>
        <sz val="11"/>
        <color theme="1"/>
        <rFont val="宋体"/>
        <charset val="134"/>
      </rPr>
      <t>计</t>
    </r>
  </si>
</sst>
</file>

<file path=xl/styles.xml><?xml version="1.0" encoding="utf-8"?>
<styleSheet xmlns="http://schemas.openxmlformats.org/spreadsheetml/2006/main">
  <numFmts count="5">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 numFmtId="176" formatCode="_ * #,##0.0_ ;_ * \-#,##0.0_ ;_ * &quot;-&quot;?_ ;_ @_ "/>
  </numFmts>
  <fonts count="37">
    <font>
      <sz val="11"/>
      <color theme="1"/>
      <name val="等线"/>
      <charset val="134"/>
      <scheme val="minor"/>
    </font>
    <font>
      <sz val="11"/>
      <color theme="1"/>
      <name val="Times New Roman"/>
      <charset val="134"/>
    </font>
    <font>
      <sz val="11"/>
      <name val="Times New Roman"/>
      <charset val="134"/>
    </font>
    <font>
      <b/>
      <sz val="11"/>
      <color theme="1"/>
      <name val="Times New Roman"/>
      <charset val="134"/>
    </font>
    <font>
      <b/>
      <sz val="16"/>
      <color theme="1"/>
      <name val="Times New Roman"/>
      <charset val="134"/>
    </font>
    <font>
      <sz val="11"/>
      <color theme="1"/>
      <name val="宋体"/>
      <charset val="134"/>
    </font>
    <font>
      <b/>
      <sz val="11"/>
      <color theme="1"/>
      <name val="宋体"/>
      <charset val="134"/>
    </font>
    <font>
      <sz val="10"/>
      <color theme="1"/>
      <name val="Times New Roman"/>
      <charset val="134"/>
    </font>
    <font>
      <sz val="10"/>
      <name val="Times New Roman"/>
      <charset val="134"/>
    </font>
    <font>
      <b/>
      <sz val="16"/>
      <name val="Times New Roman"/>
      <charset val="134"/>
    </font>
    <font>
      <b/>
      <sz val="10"/>
      <name val="Times New Roman"/>
      <charset val="134"/>
    </font>
    <font>
      <sz val="10"/>
      <name val="宋体"/>
      <charset val="134"/>
    </font>
    <font>
      <sz val="10"/>
      <color rgb="FFFF0000"/>
      <name val="Times New Roman"/>
      <charset val="134"/>
    </font>
    <font>
      <sz val="11"/>
      <color theme="1"/>
      <name val="等线"/>
      <charset val="0"/>
      <scheme val="minor"/>
    </font>
    <font>
      <sz val="11"/>
      <color rgb="FF9C0006"/>
      <name val="等线"/>
      <charset val="0"/>
      <scheme val="minor"/>
    </font>
    <font>
      <sz val="11"/>
      <color theme="0"/>
      <name val="等线"/>
      <charset val="0"/>
      <scheme val="minor"/>
    </font>
    <font>
      <sz val="11"/>
      <color rgb="FF3F3F76"/>
      <name val="等线"/>
      <charset val="0"/>
      <scheme val="minor"/>
    </font>
    <font>
      <b/>
      <sz val="13"/>
      <color theme="3"/>
      <name val="等线"/>
      <charset val="134"/>
      <scheme val="minor"/>
    </font>
    <font>
      <b/>
      <sz val="11"/>
      <color rgb="FFFA7D00"/>
      <name val="等线"/>
      <charset val="0"/>
      <scheme val="minor"/>
    </font>
    <font>
      <u/>
      <sz val="11"/>
      <color rgb="FF0000FF"/>
      <name val="等线"/>
      <charset val="0"/>
      <scheme val="minor"/>
    </font>
    <font>
      <u/>
      <sz val="11"/>
      <color rgb="FF800080"/>
      <name val="等线"/>
      <charset val="0"/>
      <scheme val="minor"/>
    </font>
    <font>
      <sz val="11"/>
      <color rgb="FF006100"/>
      <name val="等线"/>
      <charset val="0"/>
      <scheme val="minor"/>
    </font>
    <font>
      <b/>
      <sz val="11"/>
      <color rgb="FF3F3F3F"/>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sz val="11"/>
      <color rgb="FFFA7D00"/>
      <name val="等线"/>
      <charset val="0"/>
      <scheme val="minor"/>
    </font>
    <font>
      <b/>
      <sz val="11"/>
      <color rgb="FFFFFFFF"/>
      <name val="等线"/>
      <charset val="0"/>
      <scheme val="minor"/>
    </font>
    <font>
      <sz val="11"/>
      <color rgb="FF9C6500"/>
      <name val="等线"/>
      <charset val="0"/>
      <scheme val="minor"/>
    </font>
    <font>
      <b/>
      <sz val="11"/>
      <color theme="1"/>
      <name val="等线"/>
      <charset val="0"/>
      <scheme val="minor"/>
    </font>
    <font>
      <sz val="12"/>
      <name val="宋体"/>
      <charset val="134"/>
    </font>
    <font>
      <b/>
      <sz val="16"/>
      <color theme="1"/>
      <name val="宋体"/>
      <charset val="134"/>
    </font>
    <font>
      <sz val="11"/>
      <name val="宋体"/>
      <charset val="134"/>
    </font>
    <font>
      <b/>
      <sz val="16"/>
      <name val="宋体"/>
      <charset val="134"/>
    </font>
    <font>
      <b/>
      <sz val="10"/>
      <name val="宋体"/>
      <charset val="134"/>
    </font>
  </fonts>
  <fills count="34">
    <fill>
      <patternFill patternType="none"/>
    </fill>
    <fill>
      <patternFill patternType="gray125"/>
    </fill>
    <fill>
      <patternFill patternType="solid">
        <fgColor theme="0"/>
        <bgColor indexed="64"/>
      </patternFill>
    </fill>
    <fill>
      <patternFill patternType="solid">
        <fgColor theme="4" tint="0.599993896298105"/>
        <bgColor indexed="64"/>
      </patternFill>
    </fill>
    <fill>
      <patternFill patternType="solid">
        <fgColor rgb="FFFFC7CE"/>
        <bgColor indexed="64"/>
      </patternFill>
    </fill>
    <fill>
      <patternFill patternType="solid">
        <fgColor theme="5" tint="0.799981688894314"/>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rgb="FFFFCC99"/>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7"/>
        <bgColor indexed="64"/>
      </patternFill>
    </fill>
    <fill>
      <patternFill patternType="solid">
        <fgColor rgb="FFF2F2F2"/>
        <bgColor indexed="64"/>
      </patternFill>
    </fill>
    <fill>
      <patternFill patternType="solid">
        <fgColor theme="6" tint="0.399975585192419"/>
        <bgColor indexed="64"/>
      </patternFill>
    </fill>
    <fill>
      <patternFill patternType="solid">
        <fgColor rgb="FFC6EFCE"/>
        <bgColor indexed="64"/>
      </patternFill>
    </fill>
    <fill>
      <patternFill patternType="solid">
        <fgColor rgb="FFFFFFCC"/>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rgb="FFA5A5A5"/>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theme="5"/>
        <bgColor indexed="64"/>
      </patternFill>
    </fill>
    <fill>
      <patternFill patternType="solid">
        <fgColor rgb="FFFFEB9C"/>
        <bgColor indexed="64"/>
      </patternFill>
    </fill>
    <fill>
      <patternFill patternType="solid">
        <fgColor theme="4" tint="0.799981688894314"/>
        <bgColor indexed="64"/>
      </patternFill>
    </fill>
    <fill>
      <patternFill patternType="solid">
        <fgColor theme="4"/>
        <bgColor indexed="64"/>
      </patternFill>
    </fill>
    <fill>
      <patternFill patternType="solid">
        <fgColor theme="6"/>
        <bgColor indexed="64"/>
      </patternFill>
    </fill>
    <fill>
      <patternFill patternType="solid">
        <fgColor theme="8"/>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8">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medium">
        <color auto="1"/>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2">
    <xf numFmtId="0" fontId="0" fillId="0" borderId="0"/>
    <xf numFmtId="42" fontId="0" fillId="0" borderId="0" applyFont="0" applyFill="0" applyBorder="0" applyAlignment="0" applyProtection="0">
      <alignment vertical="center"/>
    </xf>
    <xf numFmtId="0" fontId="13" fillId="7" borderId="0" applyNumberFormat="0" applyBorder="0" applyAlignment="0" applyProtection="0">
      <alignment vertical="center"/>
    </xf>
    <xf numFmtId="0" fontId="16" fillId="9"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10" borderId="0" applyNumberFormat="0" applyBorder="0" applyAlignment="0" applyProtection="0">
      <alignment vertical="center"/>
    </xf>
    <xf numFmtId="0" fontId="14" fillId="4" borderId="0" applyNumberFormat="0" applyBorder="0" applyAlignment="0" applyProtection="0">
      <alignment vertical="center"/>
    </xf>
    <xf numFmtId="43" fontId="0" fillId="0" borderId="0" applyFont="0" applyFill="0" applyBorder="0" applyAlignment="0" applyProtection="0">
      <alignment vertical="center"/>
    </xf>
    <xf numFmtId="0" fontId="15" fillId="14"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16" borderId="13" applyNumberFormat="0" applyFont="0" applyAlignment="0" applyProtection="0">
      <alignment vertical="center"/>
    </xf>
    <xf numFmtId="0" fontId="15" fillId="6" borderId="0" applyNumberFormat="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11" applyNumberFormat="0" applyFill="0" applyAlignment="0" applyProtection="0">
      <alignment vertical="center"/>
    </xf>
    <xf numFmtId="0" fontId="17" fillId="0" borderId="11" applyNumberFormat="0" applyFill="0" applyAlignment="0" applyProtection="0">
      <alignment vertical="center"/>
    </xf>
    <xf numFmtId="0" fontId="15" fillId="8" borderId="0" applyNumberFormat="0" applyBorder="0" applyAlignment="0" applyProtection="0">
      <alignment vertical="center"/>
    </xf>
    <xf numFmtId="0" fontId="23" fillId="0" borderId="14" applyNumberFormat="0" applyFill="0" applyAlignment="0" applyProtection="0">
      <alignment vertical="center"/>
    </xf>
    <xf numFmtId="0" fontId="15" fillId="19" borderId="0" applyNumberFormat="0" applyBorder="0" applyAlignment="0" applyProtection="0">
      <alignment vertical="center"/>
    </xf>
    <xf numFmtId="0" fontId="22" fillId="13" borderId="12" applyNumberFormat="0" applyAlignment="0" applyProtection="0">
      <alignment vertical="center"/>
    </xf>
    <xf numFmtId="0" fontId="18" fillId="13" borderId="10" applyNumberFormat="0" applyAlignment="0" applyProtection="0">
      <alignment vertical="center"/>
    </xf>
    <xf numFmtId="0" fontId="29" fillId="20" borderId="16" applyNumberFormat="0" applyAlignment="0" applyProtection="0">
      <alignment vertical="center"/>
    </xf>
    <xf numFmtId="0" fontId="13" fillId="23" borderId="0" applyNumberFormat="0" applyBorder="0" applyAlignment="0" applyProtection="0">
      <alignment vertical="center"/>
    </xf>
    <xf numFmtId="0" fontId="15" fillId="25" borderId="0" applyNumberFormat="0" applyBorder="0" applyAlignment="0" applyProtection="0">
      <alignment vertical="center"/>
    </xf>
    <xf numFmtId="0" fontId="28" fillId="0" borderId="15" applyNumberFormat="0" applyFill="0" applyAlignment="0" applyProtection="0">
      <alignment vertical="center"/>
    </xf>
    <xf numFmtId="0" fontId="31" fillId="0" borderId="17" applyNumberFormat="0" applyFill="0" applyAlignment="0" applyProtection="0">
      <alignment vertical="center"/>
    </xf>
    <xf numFmtId="0" fontId="21" fillId="15" borderId="0" applyNumberFormat="0" applyBorder="0" applyAlignment="0" applyProtection="0">
      <alignment vertical="center"/>
    </xf>
    <xf numFmtId="0" fontId="30" fillId="26" borderId="0" applyNumberFormat="0" applyBorder="0" applyAlignment="0" applyProtection="0">
      <alignment vertical="center"/>
    </xf>
    <xf numFmtId="0" fontId="13" fillId="17" borderId="0" applyNumberFormat="0" applyBorder="0" applyAlignment="0" applyProtection="0">
      <alignment vertical="center"/>
    </xf>
    <xf numFmtId="0" fontId="15" fillId="28" borderId="0" applyNumberFormat="0" applyBorder="0" applyAlignment="0" applyProtection="0">
      <alignment vertical="center"/>
    </xf>
    <xf numFmtId="0" fontId="13" fillId="27" borderId="0" applyNumberFormat="0" applyBorder="0" applyAlignment="0" applyProtection="0">
      <alignment vertical="center"/>
    </xf>
    <xf numFmtId="0" fontId="13" fillId="3" borderId="0" applyNumberFormat="0" applyBorder="0" applyAlignment="0" applyProtection="0">
      <alignment vertical="center"/>
    </xf>
    <xf numFmtId="0" fontId="13" fillId="5" borderId="0" applyNumberFormat="0" applyBorder="0" applyAlignment="0" applyProtection="0">
      <alignment vertical="center"/>
    </xf>
    <xf numFmtId="0" fontId="13" fillId="22" borderId="0" applyNumberFormat="0" applyBorder="0" applyAlignment="0" applyProtection="0">
      <alignment vertical="center"/>
    </xf>
    <xf numFmtId="0" fontId="15" fillId="29" borderId="0" applyNumberFormat="0" applyBorder="0" applyAlignment="0" applyProtection="0">
      <alignment vertical="center"/>
    </xf>
    <xf numFmtId="0" fontId="15" fillId="12" borderId="0" applyNumberFormat="0" applyBorder="0" applyAlignment="0" applyProtection="0">
      <alignment vertical="center"/>
    </xf>
    <xf numFmtId="0" fontId="13" fillId="21" borderId="0" applyNumberFormat="0" applyBorder="0" applyAlignment="0" applyProtection="0">
      <alignment vertical="center"/>
    </xf>
    <xf numFmtId="0" fontId="13" fillId="11" borderId="0" applyNumberFormat="0" applyBorder="0" applyAlignment="0" applyProtection="0">
      <alignment vertical="center"/>
    </xf>
    <xf numFmtId="0" fontId="15" fillId="30" borderId="0" applyNumberFormat="0" applyBorder="0" applyAlignment="0" applyProtection="0">
      <alignment vertical="center"/>
    </xf>
    <xf numFmtId="0" fontId="13" fillId="18" borderId="0" applyNumberFormat="0" applyBorder="0" applyAlignment="0" applyProtection="0">
      <alignment vertical="center"/>
    </xf>
    <xf numFmtId="0" fontId="15" fillId="24" borderId="0" applyNumberFormat="0" applyBorder="0" applyAlignment="0" applyProtection="0">
      <alignment vertical="center"/>
    </xf>
    <xf numFmtId="0" fontId="15" fillId="31" borderId="0" applyNumberFormat="0" applyBorder="0" applyAlignment="0" applyProtection="0">
      <alignment vertical="center"/>
    </xf>
    <xf numFmtId="0" fontId="13" fillId="32" borderId="0" applyNumberFormat="0" applyBorder="0" applyAlignment="0" applyProtection="0">
      <alignment vertical="center"/>
    </xf>
    <xf numFmtId="0" fontId="15" fillId="33" borderId="0" applyNumberFormat="0" applyBorder="0" applyAlignment="0" applyProtection="0">
      <alignment vertical="center"/>
    </xf>
    <xf numFmtId="0" fontId="0" fillId="0" borderId="0"/>
    <xf numFmtId="0" fontId="32" fillId="0" borderId="0">
      <alignment vertical="center"/>
    </xf>
    <xf numFmtId="43" fontId="32" fillId="0" borderId="0" applyFont="0" applyFill="0" applyBorder="0" applyAlignment="0" applyProtection="0">
      <alignment vertical="center"/>
    </xf>
  </cellStyleXfs>
  <cellXfs count="58">
    <xf numFmtId="0" fontId="0" fillId="0" borderId="0" xfId="0"/>
    <xf numFmtId="0" fontId="1" fillId="0" borderId="0" xfId="0" applyFont="1" applyFill="1" applyBorder="1" applyAlignment="1">
      <alignment vertical="center"/>
    </xf>
    <xf numFmtId="0" fontId="1" fillId="0" borderId="0" xfId="0" applyFont="1" applyFill="1" applyAlignment="1">
      <alignment vertical="center"/>
    </xf>
    <xf numFmtId="0" fontId="2" fillId="0" borderId="0" xfId="0" applyFont="1" applyFill="1" applyAlignment="1">
      <alignment vertical="center"/>
    </xf>
    <xf numFmtId="0" fontId="3" fillId="0" borderId="0" xfId="0" applyFont="1" applyFill="1" applyAlignment="1">
      <alignment vertical="center"/>
    </xf>
    <xf numFmtId="0" fontId="1" fillId="0" borderId="0" xfId="0" applyFont="1" applyFill="1" applyAlignment="1">
      <alignment horizontal="center" vertical="center"/>
    </xf>
    <xf numFmtId="0" fontId="1" fillId="0" borderId="0" xfId="0" applyFont="1" applyFill="1" applyAlignment="1">
      <alignment horizontal="center" vertical="center" wrapText="1"/>
    </xf>
    <xf numFmtId="9" fontId="1" fillId="0" borderId="0" xfId="0" applyNumberFormat="1" applyFont="1" applyFill="1" applyAlignment="1">
      <alignment horizontal="center" vertical="center"/>
    </xf>
    <xf numFmtId="43" fontId="1" fillId="0" borderId="0" xfId="0" applyNumberFormat="1" applyFont="1" applyFill="1" applyAlignment="1">
      <alignment horizontal="center" vertical="center"/>
    </xf>
    <xf numFmtId="0" fontId="4" fillId="0" borderId="0" xfId="0" applyFont="1" applyFill="1" applyBorder="1" applyAlignment="1">
      <alignment horizontal="center" vertical="center"/>
    </xf>
    <xf numFmtId="43" fontId="4" fillId="0" borderId="0" xfId="0" applyNumberFormat="1" applyFont="1" applyFill="1" applyBorder="1" applyAlignment="1">
      <alignment horizontal="center" vertical="center"/>
    </xf>
    <xf numFmtId="0" fontId="1" fillId="0" borderId="0" xfId="0" applyFont="1" applyFill="1" applyBorder="1" applyAlignment="1">
      <alignment horizontal="center" vertical="center"/>
    </xf>
    <xf numFmtId="43" fontId="1" fillId="0" borderId="0" xfId="0" applyNumberFormat="1" applyFont="1" applyFill="1" applyBorder="1" applyAlignment="1">
      <alignment horizontal="center" vertical="center"/>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9" fontId="5" fillId="0" borderId="2" xfId="0" applyNumberFormat="1" applyFont="1" applyFill="1" applyBorder="1" applyAlignment="1">
      <alignment horizontal="center" vertical="center" wrapText="1"/>
    </xf>
    <xf numFmtId="43" fontId="5" fillId="0" borderId="2" xfId="0" applyNumberFormat="1" applyFont="1" applyFill="1" applyBorder="1" applyAlignment="1">
      <alignment horizontal="center" vertical="center" wrapText="1"/>
    </xf>
    <xf numFmtId="0" fontId="1" fillId="0" borderId="4" xfId="0" applyFont="1" applyFill="1" applyBorder="1" applyAlignment="1">
      <alignment horizontal="center" vertical="center"/>
    </xf>
    <xf numFmtId="0" fontId="5" fillId="0" borderId="5" xfId="0" applyFont="1" applyFill="1" applyBorder="1" applyAlignment="1">
      <alignment horizontal="center" vertical="center" wrapText="1"/>
    </xf>
    <xf numFmtId="0" fontId="1" fillId="0" borderId="5" xfId="0" applyFont="1" applyFill="1" applyBorder="1" applyAlignment="1">
      <alignment horizontal="center" vertical="center"/>
    </xf>
    <xf numFmtId="9" fontId="1" fillId="0" borderId="5" xfId="0" applyNumberFormat="1" applyFont="1" applyFill="1" applyBorder="1" applyAlignment="1">
      <alignment horizontal="center" vertical="center"/>
    </xf>
    <xf numFmtId="43" fontId="1" fillId="0" borderId="5" xfId="0" applyNumberFormat="1" applyFont="1" applyFill="1" applyBorder="1" applyAlignment="1">
      <alignment vertical="center"/>
    </xf>
    <xf numFmtId="0" fontId="1" fillId="0" borderId="5"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5" xfId="0" applyFont="1" applyFill="1" applyBorder="1" applyAlignment="1">
      <alignment horizontal="center" vertical="center"/>
    </xf>
    <xf numFmtId="9" fontId="2" fillId="0" borderId="5" xfId="0" applyNumberFormat="1" applyFont="1" applyFill="1" applyBorder="1" applyAlignment="1">
      <alignment horizontal="center" vertical="center"/>
    </xf>
    <xf numFmtId="43" fontId="2" fillId="0" borderId="5" xfId="0" applyNumberFormat="1" applyFont="1" applyFill="1" applyBorder="1" applyAlignment="1">
      <alignment vertical="center"/>
    </xf>
    <xf numFmtId="0" fontId="3" fillId="0" borderId="4" xfId="0" applyFont="1" applyFill="1" applyBorder="1" applyAlignment="1">
      <alignment horizontal="center" vertical="center"/>
    </xf>
    <xf numFmtId="0" fontId="6" fillId="0" borderId="6" xfId="0" applyFont="1" applyFill="1" applyBorder="1" applyAlignment="1">
      <alignment horizontal="center" vertical="center" wrapText="1"/>
    </xf>
    <xf numFmtId="0" fontId="3" fillId="0" borderId="6" xfId="0" applyFont="1" applyFill="1" applyBorder="1" applyAlignment="1">
      <alignment horizontal="center" vertical="center"/>
    </xf>
    <xf numFmtId="9" fontId="3" fillId="0" borderId="6" xfId="0" applyNumberFormat="1" applyFont="1" applyFill="1" applyBorder="1" applyAlignment="1">
      <alignment horizontal="center" vertical="center"/>
    </xf>
    <xf numFmtId="176" fontId="3" fillId="0" borderId="6" xfId="0" applyNumberFormat="1" applyFont="1" applyFill="1" applyBorder="1" applyAlignment="1">
      <alignment vertical="center"/>
    </xf>
    <xf numFmtId="0" fontId="7" fillId="0" borderId="0" xfId="0" applyFont="1"/>
    <xf numFmtId="0" fontId="8" fillId="0" borderId="0" xfId="0" applyFont="1" applyFill="1"/>
    <xf numFmtId="0" fontId="8" fillId="0" borderId="0" xfId="0" applyFont="1" applyFill="1" applyAlignment="1">
      <alignment horizontal="center" vertical="center"/>
    </xf>
    <xf numFmtId="0" fontId="8" fillId="0" borderId="0" xfId="0" applyFont="1" applyFill="1" applyAlignment="1">
      <alignment horizontal="left" vertical="center" wrapText="1"/>
    </xf>
    <xf numFmtId="0" fontId="9" fillId="0" borderId="0" xfId="0" applyFont="1" applyFill="1" applyAlignment="1">
      <alignment horizontal="center" vertical="center"/>
    </xf>
    <xf numFmtId="0" fontId="8" fillId="0" borderId="0" xfId="0" applyFont="1" applyFill="1" applyAlignment="1">
      <alignment horizontal="left" vertical="center"/>
    </xf>
    <xf numFmtId="0" fontId="10" fillId="0" borderId="0" xfId="0" applyFont="1" applyFill="1" applyAlignment="1">
      <alignment horizontal="center" vertical="center"/>
    </xf>
    <xf numFmtId="0" fontId="10" fillId="0" borderId="5"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5" xfId="0" applyFont="1" applyFill="1" applyBorder="1" applyAlignment="1">
      <alignment horizontal="justify" vertical="center" wrapText="1"/>
    </xf>
    <xf numFmtId="0" fontId="8" fillId="0" borderId="5" xfId="0" applyFont="1" applyFill="1" applyBorder="1" applyAlignment="1">
      <alignment horizontal="left" vertical="center" wrapText="1"/>
    </xf>
    <xf numFmtId="0" fontId="8" fillId="0" borderId="7" xfId="0" applyFont="1" applyFill="1" applyBorder="1" applyAlignment="1">
      <alignment horizontal="center" vertical="center" wrapText="1"/>
    </xf>
    <xf numFmtId="0" fontId="8" fillId="2" borderId="5" xfId="0" applyFont="1" applyFill="1" applyBorder="1" applyAlignment="1">
      <alignment horizontal="justify" vertical="center" wrapText="1"/>
    </xf>
    <xf numFmtId="0" fontId="8" fillId="0" borderId="8"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11" fillId="0" borderId="5" xfId="0" applyFont="1" applyFill="1" applyBorder="1" applyAlignment="1">
      <alignment horizontal="left" vertical="center" wrapText="1"/>
    </xf>
    <xf numFmtId="0" fontId="8" fillId="0" borderId="5"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7" xfId="0" applyFont="1" applyFill="1" applyBorder="1" applyAlignment="1">
      <alignment horizontal="left" vertical="center" wrapText="1"/>
    </xf>
    <xf numFmtId="0" fontId="8" fillId="0" borderId="8" xfId="0" applyFont="1" applyFill="1" applyBorder="1" applyAlignment="1">
      <alignment horizontal="center" vertical="center"/>
    </xf>
    <xf numFmtId="0" fontId="8" fillId="0" borderId="8" xfId="0" applyFont="1" applyFill="1" applyBorder="1" applyAlignment="1">
      <alignment horizontal="left" vertical="center" wrapText="1"/>
    </xf>
    <xf numFmtId="0" fontId="8" fillId="0" borderId="9" xfId="0" applyFont="1" applyFill="1" applyBorder="1" applyAlignment="1">
      <alignment horizontal="center" vertical="center"/>
    </xf>
    <xf numFmtId="0" fontId="8" fillId="0" borderId="9" xfId="0" applyFont="1" applyFill="1" applyBorder="1" applyAlignment="1">
      <alignment horizontal="left" vertical="center" wrapText="1"/>
    </xf>
    <xf numFmtId="0" fontId="12" fillId="0" borderId="5" xfId="0" applyFont="1" applyFill="1" applyBorder="1" applyAlignment="1">
      <alignment horizontal="center" vertical="center"/>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千位分隔 2"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58"/>
  <sheetViews>
    <sheetView tabSelected="1" view="pageBreakPreview" zoomScaleNormal="80" topLeftCell="D37" workbookViewId="0">
      <selection activeCell="K42" sqref="K42"/>
    </sheetView>
  </sheetViews>
  <sheetFormatPr defaultColWidth="9" defaultRowHeight="13"/>
  <cols>
    <col min="1" max="1" width="10.875" style="34" customWidth="1"/>
    <col min="2" max="2" width="5.875" style="34" customWidth="1"/>
    <col min="3" max="3" width="7" style="34" customWidth="1"/>
    <col min="4" max="4" width="6.5" style="34" customWidth="1"/>
    <col min="5" max="5" width="10" style="34" customWidth="1"/>
    <col min="6" max="6" width="5.125" style="34" customWidth="1"/>
    <col min="7" max="7" width="24.0833333333333" style="34" customWidth="1"/>
    <col min="8" max="8" width="56.5" style="34" customWidth="1"/>
    <col min="9" max="9" width="6" style="35" customWidth="1"/>
    <col min="10" max="10" width="5.75" style="35" customWidth="1"/>
    <col min="11" max="11" width="28.375" style="36" customWidth="1"/>
    <col min="12" max="16384" width="9" style="34"/>
  </cols>
  <sheetData>
    <row r="1" ht="16.5" customHeight="1" spans="1:1">
      <c r="A1" s="34" t="s">
        <v>0</v>
      </c>
    </row>
    <row r="2" ht="42" customHeight="1" spans="1:11">
      <c r="A2" s="37" t="s">
        <v>1</v>
      </c>
      <c r="B2" s="37"/>
      <c r="C2" s="37"/>
      <c r="D2" s="37"/>
      <c r="E2" s="37"/>
      <c r="F2" s="37"/>
      <c r="G2" s="37"/>
      <c r="H2" s="37"/>
      <c r="I2" s="37"/>
      <c r="J2" s="37"/>
      <c r="K2" s="37"/>
    </row>
    <row r="3" s="33" customFormat="1" ht="25" customHeight="1" spans="1:11">
      <c r="A3" s="38" t="s">
        <v>2</v>
      </c>
      <c r="B3" s="39"/>
      <c r="C3" s="39"/>
      <c r="D3" s="39"/>
      <c r="E3" s="39"/>
      <c r="F3" s="39"/>
      <c r="G3" s="39"/>
      <c r="H3" s="39"/>
      <c r="I3" s="39"/>
      <c r="J3" s="39"/>
      <c r="K3" s="39"/>
    </row>
    <row r="4" s="34" customFormat="1" ht="32.25" customHeight="1" spans="1:11">
      <c r="A4" s="40" t="s">
        <v>3</v>
      </c>
      <c r="B4" s="40" t="s">
        <v>4</v>
      </c>
      <c r="C4" s="40" t="s">
        <v>5</v>
      </c>
      <c r="D4" s="40" t="s">
        <v>4</v>
      </c>
      <c r="E4" s="40" t="s">
        <v>6</v>
      </c>
      <c r="F4" s="40" t="s">
        <v>7</v>
      </c>
      <c r="G4" s="40" t="s">
        <v>8</v>
      </c>
      <c r="H4" s="40" t="s">
        <v>9</v>
      </c>
      <c r="I4" s="40" t="s">
        <v>10</v>
      </c>
      <c r="J4" s="40" t="s">
        <v>11</v>
      </c>
      <c r="K4" s="40" t="s">
        <v>12</v>
      </c>
    </row>
    <row r="5" s="34" customFormat="1" ht="37" customHeight="1" spans="1:11">
      <c r="A5" s="41" t="s">
        <v>13</v>
      </c>
      <c r="B5" s="42">
        <v>10</v>
      </c>
      <c r="C5" s="42" t="s">
        <v>14</v>
      </c>
      <c r="D5" s="42">
        <f>F5+F10</f>
        <v>4</v>
      </c>
      <c r="E5" s="42" t="s">
        <v>15</v>
      </c>
      <c r="F5" s="42">
        <v>2.5</v>
      </c>
      <c r="G5" s="43" t="s">
        <v>16</v>
      </c>
      <c r="H5" s="44" t="s">
        <v>17</v>
      </c>
      <c r="I5" s="50">
        <v>0.5</v>
      </c>
      <c r="J5" s="50"/>
      <c r="K5" s="44"/>
    </row>
    <row r="6" s="34" customFormat="1" ht="37" customHeight="1" spans="1:11">
      <c r="A6" s="42"/>
      <c r="B6" s="42"/>
      <c r="C6" s="42"/>
      <c r="D6" s="42"/>
      <c r="E6" s="42"/>
      <c r="F6" s="42"/>
      <c r="G6" s="43"/>
      <c r="H6" s="44" t="s">
        <v>18</v>
      </c>
      <c r="I6" s="50">
        <v>0.5</v>
      </c>
      <c r="J6" s="50"/>
      <c r="K6" s="44"/>
    </row>
    <row r="7" s="34" customFormat="1" ht="37" customHeight="1" spans="1:11">
      <c r="A7" s="42"/>
      <c r="B7" s="42"/>
      <c r="C7" s="42"/>
      <c r="D7" s="42"/>
      <c r="E7" s="42"/>
      <c r="F7" s="42"/>
      <c r="G7" s="43"/>
      <c r="H7" s="44" t="s">
        <v>19</v>
      </c>
      <c r="I7" s="50">
        <v>0.5</v>
      </c>
      <c r="J7" s="50"/>
      <c r="K7" s="44"/>
    </row>
    <row r="8" s="34" customFormat="1" ht="37" customHeight="1" spans="1:11">
      <c r="A8" s="42"/>
      <c r="B8" s="42"/>
      <c r="C8" s="42"/>
      <c r="D8" s="42"/>
      <c r="E8" s="42"/>
      <c r="F8" s="42"/>
      <c r="G8" s="43"/>
      <c r="H8" s="44" t="s">
        <v>20</v>
      </c>
      <c r="I8" s="50">
        <v>0.5</v>
      </c>
      <c r="J8" s="50"/>
      <c r="K8" s="44"/>
    </row>
    <row r="9" s="34" customFormat="1" ht="37" customHeight="1" spans="1:11">
      <c r="A9" s="42"/>
      <c r="B9" s="42"/>
      <c r="C9" s="42"/>
      <c r="D9" s="42"/>
      <c r="E9" s="42"/>
      <c r="F9" s="42"/>
      <c r="G9" s="43"/>
      <c r="H9" s="44" t="s">
        <v>21</v>
      </c>
      <c r="I9" s="50">
        <v>0.5</v>
      </c>
      <c r="J9" s="50"/>
      <c r="K9" s="44"/>
    </row>
    <row r="10" s="34" customFormat="1" ht="37" customHeight="1" spans="1:11">
      <c r="A10" s="42"/>
      <c r="B10" s="42"/>
      <c r="C10" s="42"/>
      <c r="D10" s="42"/>
      <c r="E10" s="42" t="s">
        <v>22</v>
      </c>
      <c r="F10" s="42">
        <v>1.5</v>
      </c>
      <c r="G10" s="43" t="s">
        <v>23</v>
      </c>
      <c r="H10" s="44" t="s">
        <v>24</v>
      </c>
      <c r="I10" s="50">
        <v>0.5</v>
      </c>
      <c r="J10" s="50"/>
      <c r="K10" s="44"/>
    </row>
    <row r="11" s="34" customFormat="1" ht="37" customHeight="1" spans="1:11">
      <c r="A11" s="42"/>
      <c r="B11" s="42"/>
      <c r="C11" s="42"/>
      <c r="D11" s="42"/>
      <c r="E11" s="42"/>
      <c r="F11" s="42"/>
      <c r="G11" s="43"/>
      <c r="H11" s="44" t="s">
        <v>25</v>
      </c>
      <c r="I11" s="50">
        <v>0.5</v>
      </c>
      <c r="J11" s="50"/>
      <c r="K11" s="44"/>
    </row>
    <row r="12" s="34" customFormat="1" ht="37" customHeight="1" spans="1:11">
      <c r="A12" s="42"/>
      <c r="B12" s="42"/>
      <c r="C12" s="42"/>
      <c r="D12" s="42"/>
      <c r="E12" s="42"/>
      <c r="F12" s="42"/>
      <c r="G12" s="43"/>
      <c r="H12" s="44" t="s">
        <v>26</v>
      </c>
      <c r="I12" s="50">
        <v>0.5</v>
      </c>
      <c r="J12" s="50"/>
      <c r="K12" s="44"/>
    </row>
    <row r="13" s="34" customFormat="1" ht="37" customHeight="1" spans="1:11">
      <c r="A13" s="42"/>
      <c r="B13" s="42"/>
      <c r="C13" s="42" t="s">
        <v>27</v>
      </c>
      <c r="D13" s="42">
        <v>6</v>
      </c>
      <c r="E13" s="42" t="s">
        <v>28</v>
      </c>
      <c r="F13" s="42">
        <v>3</v>
      </c>
      <c r="G13" s="43" t="s">
        <v>29</v>
      </c>
      <c r="H13" s="44" t="s">
        <v>30</v>
      </c>
      <c r="I13" s="50">
        <v>1</v>
      </c>
      <c r="J13" s="50"/>
      <c r="K13" s="44"/>
    </row>
    <row r="14" s="34" customFormat="1" ht="37" customHeight="1" spans="1:11">
      <c r="A14" s="42"/>
      <c r="B14" s="42"/>
      <c r="C14" s="42"/>
      <c r="D14" s="42"/>
      <c r="E14" s="42"/>
      <c r="F14" s="42"/>
      <c r="G14" s="43"/>
      <c r="H14" s="44" t="s">
        <v>31</v>
      </c>
      <c r="I14" s="50">
        <v>0.5</v>
      </c>
      <c r="J14" s="50"/>
      <c r="K14" s="44"/>
    </row>
    <row r="15" s="34" customFormat="1" ht="37" customHeight="1" spans="1:11">
      <c r="A15" s="42"/>
      <c r="B15" s="42"/>
      <c r="C15" s="42"/>
      <c r="D15" s="42"/>
      <c r="E15" s="42"/>
      <c r="F15" s="42"/>
      <c r="G15" s="43"/>
      <c r="H15" s="44" t="s">
        <v>32</v>
      </c>
      <c r="I15" s="50">
        <v>0.5</v>
      </c>
      <c r="J15" s="50"/>
      <c r="K15" s="44"/>
    </row>
    <row r="16" s="34" customFormat="1" ht="37" customHeight="1" spans="1:11">
      <c r="A16" s="42"/>
      <c r="B16" s="42"/>
      <c r="C16" s="42"/>
      <c r="D16" s="42"/>
      <c r="E16" s="42"/>
      <c r="F16" s="42"/>
      <c r="G16" s="43"/>
      <c r="H16" s="44" t="s">
        <v>33</v>
      </c>
      <c r="I16" s="50">
        <v>1</v>
      </c>
      <c r="J16" s="50"/>
      <c r="K16" s="44"/>
    </row>
    <row r="17" s="34" customFormat="1" ht="37" customHeight="1" spans="1:11">
      <c r="A17" s="42"/>
      <c r="B17" s="42"/>
      <c r="C17" s="42"/>
      <c r="D17" s="42"/>
      <c r="E17" s="42" t="s">
        <v>34</v>
      </c>
      <c r="F17" s="45">
        <v>3</v>
      </c>
      <c r="G17" s="43" t="s">
        <v>35</v>
      </c>
      <c r="H17" s="46" t="s">
        <v>36</v>
      </c>
      <c r="I17" s="50">
        <v>1</v>
      </c>
      <c r="J17" s="50"/>
      <c r="K17" s="44"/>
    </row>
    <row r="18" s="34" customFormat="1" ht="37" customHeight="1" spans="1:11">
      <c r="A18" s="42"/>
      <c r="B18" s="42"/>
      <c r="C18" s="42"/>
      <c r="D18" s="42"/>
      <c r="E18" s="42"/>
      <c r="F18" s="47"/>
      <c r="G18" s="43"/>
      <c r="H18" s="46" t="s">
        <v>37</v>
      </c>
      <c r="I18" s="50">
        <v>1</v>
      </c>
      <c r="J18" s="50"/>
      <c r="K18" s="44"/>
    </row>
    <row r="19" s="34" customFormat="1" ht="37" customHeight="1" spans="1:11">
      <c r="A19" s="42"/>
      <c r="B19" s="42"/>
      <c r="C19" s="42"/>
      <c r="D19" s="42"/>
      <c r="E19" s="42"/>
      <c r="F19" s="48"/>
      <c r="G19" s="43"/>
      <c r="H19" s="43" t="s">
        <v>38</v>
      </c>
      <c r="I19" s="50">
        <v>1</v>
      </c>
      <c r="J19" s="50"/>
      <c r="K19" s="44"/>
    </row>
    <row r="20" s="34" customFormat="1" ht="37" customHeight="1" spans="1:11">
      <c r="A20" s="41" t="s">
        <v>13</v>
      </c>
      <c r="B20" s="42">
        <v>4</v>
      </c>
      <c r="C20" s="42" t="s">
        <v>39</v>
      </c>
      <c r="D20" s="42">
        <f>F20+F24</f>
        <v>4</v>
      </c>
      <c r="E20" s="42" t="s">
        <v>40</v>
      </c>
      <c r="F20" s="42">
        <v>2</v>
      </c>
      <c r="G20" s="43" t="s">
        <v>41</v>
      </c>
      <c r="H20" s="43" t="s">
        <v>42</v>
      </c>
      <c r="I20" s="50">
        <v>0.5</v>
      </c>
      <c r="J20" s="50"/>
      <c r="K20" s="44"/>
    </row>
    <row r="21" s="34" customFormat="1" ht="37" customHeight="1" spans="1:11">
      <c r="A21" s="42"/>
      <c r="B21" s="42"/>
      <c r="C21" s="42"/>
      <c r="D21" s="42"/>
      <c r="E21" s="42"/>
      <c r="F21" s="42"/>
      <c r="G21" s="43"/>
      <c r="H21" s="43" t="s">
        <v>43</v>
      </c>
      <c r="I21" s="50">
        <v>0.5</v>
      </c>
      <c r="J21" s="50"/>
      <c r="K21" s="44"/>
    </row>
    <row r="22" s="34" customFormat="1" ht="44" customHeight="1" spans="1:11">
      <c r="A22" s="42"/>
      <c r="B22" s="42"/>
      <c r="C22" s="42"/>
      <c r="D22" s="42"/>
      <c r="E22" s="42"/>
      <c r="F22" s="42"/>
      <c r="G22" s="43"/>
      <c r="H22" s="43" t="s">
        <v>44</v>
      </c>
      <c r="I22" s="50">
        <v>0.5</v>
      </c>
      <c r="J22" s="50"/>
      <c r="K22" s="44"/>
    </row>
    <row r="23" s="34" customFormat="1" ht="37" customHeight="1" spans="1:11">
      <c r="A23" s="42"/>
      <c r="B23" s="42"/>
      <c r="C23" s="42"/>
      <c r="D23" s="42"/>
      <c r="E23" s="42"/>
      <c r="F23" s="42"/>
      <c r="G23" s="43"/>
      <c r="H23" s="43" t="s">
        <v>45</v>
      </c>
      <c r="I23" s="50">
        <v>0.5</v>
      </c>
      <c r="J23" s="50"/>
      <c r="K23" s="44"/>
    </row>
    <row r="24" s="34" customFormat="1" ht="41" customHeight="1" spans="1:11">
      <c r="A24" s="42"/>
      <c r="B24" s="42"/>
      <c r="C24" s="42"/>
      <c r="D24" s="42"/>
      <c r="E24" s="42" t="s">
        <v>46</v>
      </c>
      <c r="F24" s="42">
        <v>2</v>
      </c>
      <c r="G24" s="43" t="s">
        <v>47</v>
      </c>
      <c r="H24" s="43" t="s">
        <v>48</v>
      </c>
      <c r="I24" s="50">
        <v>1</v>
      </c>
      <c r="J24" s="50"/>
      <c r="K24" s="44"/>
    </row>
    <row r="25" s="34" customFormat="1" ht="41" customHeight="1" spans="1:11">
      <c r="A25" s="42"/>
      <c r="B25" s="42"/>
      <c r="C25" s="42"/>
      <c r="D25" s="42"/>
      <c r="E25" s="42"/>
      <c r="F25" s="42"/>
      <c r="G25" s="43"/>
      <c r="H25" s="43" t="s">
        <v>49</v>
      </c>
      <c r="I25" s="50">
        <v>1</v>
      </c>
      <c r="J25" s="50"/>
      <c r="K25" s="44"/>
    </row>
    <row r="26" s="34" customFormat="1" ht="37" customHeight="1" spans="1:11">
      <c r="A26" s="41" t="s">
        <v>50</v>
      </c>
      <c r="B26" s="42">
        <v>13</v>
      </c>
      <c r="C26" s="42" t="s">
        <v>51</v>
      </c>
      <c r="D26" s="42">
        <v>13</v>
      </c>
      <c r="E26" s="42" t="s">
        <v>52</v>
      </c>
      <c r="F26" s="45">
        <v>2</v>
      </c>
      <c r="G26" s="43" t="s">
        <v>53</v>
      </c>
      <c r="H26" s="43" t="s">
        <v>54</v>
      </c>
      <c r="I26" s="51">
        <v>2</v>
      </c>
      <c r="J26" s="50"/>
      <c r="K26" s="52"/>
    </row>
    <row r="27" s="34" customFormat="1" ht="37" customHeight="1" spans="1:11">
      <c r="A27" s="42"/>
      <c r="B27" s="42"/>
      <c r="C27" s="42"/>
      <c r="D27" s="42"/>
      <c r="E27" s="42"/>
      <c r="F27" s="47"/>
      <c r="G27" s="43"/>
      <c r="H27" s="43" t="s">
        <v>55</v>
      </c>
      <c r="I27" s="53"/>
      <c r="J27" s="50"/>
      <c r="K27" s="54"/>
    </row>
    <row r="28" s="34" customFormat="1" ht="37" customHeight="1" spans="1:11">
      <c r="A28" s="42"/>
      <c r="B28" s="42"/>
      <c r="C28" s="42"/>
      <c r="D28" s="42"/>
      <c r="E28" s="42"/>
      <c r="F28" s="47"/>
      <c r="G28" s="43"/>
      <c r="H28" s="43" t="s">
        <v>56</v>
      </c>
      <c r="I28" s="55"/>
      <c r="J28" s="50"/>
      <c r="K28" s="54"/>
    </row>
    <row r="29" s="34" customFormat="1" ht="37" customHeight="1" spans="1:11">
      <c r="A29" s="42"/>
      <c r="B29" s="42"/>
      <c r="C29" s="42"/>
      <c r="D29" s="42"/>
      <c r="E29" s="42" t="s">
        <v>57</v>
      </c>
      <c r="F29" s="45">
        <v>2</v>
      </c>
      <c r="G29" s="43" t="s">
        <v>58</v>
      </c>
      <c r="H29" s="43" t="s">
        <v>59</v>
      </c>
      <c r="I29" s="51">
        <v>2</v>
      </c>
      <c r="J29" s="50"/>
      <c r="K29" s="52"/>
    </row>
    <row r="30" s="34" customFormat="1" ht="37" customHeight="1" spans="1:11">
      <c r="A30" s="42"/>
      <c r="B30" s="42"/>
      <c r="C30" s="42"/>
      <c r="D30" s="42"/>
      <c r="E30" s="42"/>
      <c r="F30" s="48"/>
      <c r="G30" s="43"/>
      <c r="H30" s="43" t="s">
        <v>60</v>
      </c>
      <c r="I30" s="55"/>
      <c r="J30" s="50"/>
      <c r="K30" s="56"/>
    </row>
    <row r="31" s="34" customFormat="1" ht="39" customHeight="1" spans="1:11">
      <c r="A31" s="42"/>
      <c r="B31" s="42"/>
      <c r="C31" s="42"/>
      <c r="D31" s="42"/>
      <c r="E31" s="45" t="s">
        <v>61</v>
      </c>
      <c r="F31" s="45">
        <v>9</v>
      </c>
      <c r="G31" s="43" t="s">
        <v>62</v>
      </c>
      <c r="H31" s="43" t="s">
        <v>63</v>
      </c>
      <c r="I31" s="50">
        <v>1.5</v>
      </c>
      <c r="J31" s="50">
        <v>0.5</v>
      </c>
      <c r="K31" s="49" t="s">
        <v>64</v>
      </c>
    </row>
    <row r="32" s="34" customFormat="1" ht="39" customHeight="1" spans="1:11">
      <c r="A32" s="42"/>
      <c r="B32" s="42"/>
      <c r="C32" s="42"/>
      <c r="D32" s="42"/>
      <c r="E32" s="47"/>
      <c r="F32" s="47"/>
      <c r="G32" s="43"/>
      <c r="H32" s="43" t="s">
        <v>65</v>
      </c>
      <c r="I32" s="57">
        <v>1</v>
      </c>
      <c r="J32" s="57"/>
      <c r="K32" s="44"/>
    </row>
    <row r="33" s="34" customFormat="1" ht="39" customHeight="1" spans="1:11">
      <c r="A33" s="42"/>
      <c r="B33" s="42"/>
      <c r="C33" s="42"/>
      <c r="D33" s="42"/>
      <c r="E33" s="47"/>
      <c r="F33" s="47"/>
      <c r="G33" s="43"/>
      <c r="H33" s="43" t="s">
        <v>66</v>
      </c>
      <c r="I33" s="50">
        <v>1</v>
      </c>
      <c r="J33" s="50"/>
      <c r="K33" s="44"/>
    </row>
    <row r="34" s="34" customFormat="1" ht="39" customHeight="1" spans="1:11">
      <c r="A34" s="42"/>
      <c r="B34" s="42"/>
      <c r="C34" s="42"/>
      <c r="D34" s="42"/>
      <c r="E34" s="48"/>
      <c r="F34" s="48"/>
      <c r="G34" s="43"/>
      <c r="H34" s="43" t="s">
        <v>67</v>
      </c>
      <c r="I34" s="50">
        <v>0</v>
      </c>
      <c r="J34" s="50">
        <v>5</v>
      </c>
      <c r="K34" s="44" t="s">
        <v>68</v>
      </c>
    </row>
    <row r="35" s="34" customFormat="1" ht="37" customHeight="1" spans="1:11">
      <c r="A35" s="41" t="s">
        <v>50</v>
      </c>
      <c r="B35" s="42">
        <v>12</v>
      </c>
      <c r="C35" s="42" t="s">
        <v>69</v>
      </c>
      <c r="D35" s="42">
        <v>12</v>
      </c>
      <c r="E35" s="42" t="s">
        <v>70</v>
      </c>
      <c r="F35" s="45">
        <v>4</v>
      </c>
      <c r="G35" s="43" t="s">
        <v>71</v>
      </c>
      <c r="H35" s="43" t="s">
        <v>72</v>
      </c>
      <c r="I35" s="50">
        <v>1.5</v>
      </c>
      <c r="J35" s="50">
        <v>0.5</v>
      </c>
      <c r="K35" s="49" t="s">
        <v>73</v>
      </c>
    </row>
    <row r="36" s="34" customFormat="1" ht="37" customHeight="1" spans="1:11">
      <c r="A36" s="42"/>
      <c r="B36" s="42"/>
      <c r="C36" s="42"/>
      <c r="D36" s="42"/>
      <c r="E36" s="42"/>
      <c r="F36" s="48"/>
      <c r="G36" s="43"/>
      <c r="H36" s="43" t="s">
        <v>74</v>
      </c>
      <c r="I36" s="50">
        <v>2</v>
      </c>
      <c r="J36" s="50"/>
      <c r="K36" s="44"/>
    </row>
    <row r="37" s="34" customFormat="1" ht="37" customHeight="1" spans="1:11">
      <c r="A37" s="42"/>
      <c r="B37" s="42"/>
      <c r="C37" s="42"/>
      <c r="D37" s="42"/>
      <c r="E37" s="42" t="s">
        <v>75</v>
      </c>
      <c r="F37" s="45">
        <v>8</v>
      </c>
      <c r="G37" s="43" t="s">
        <v>76</v>
      </c>
      <c r="H37" s="43" t="s">
        <v>77</v>
      </c>
      <c r="I37" s="50">
        <v>2</v>
      </c>
      <c r="J37" s="50"/>
      <c r="K37" s="44"/>
    </row>
    <row r="38" s="34" customFormat="1" ht="37" customHeight="1" spans="1:11">
      <c r="A38" s="42"/>
      <c r="B38" s="42"/>
      <c r="C38" s="42"/>
      <c r="D38" s="42"/>
      <c r="E38" s="42"/>
      <c r="F38" s="47"/>
      <c r="G38" s="43"/>
      <c r="H38" s="43" t="s">
        <v>78</v>
      </c>
      <c r="I38" s="50">
        <v>2</v>
      </c>
      <c r="J38" s="50"/>
      <c r="K38" s="44"/>
    </row>
    <row r="39" s="34" customFormat="1" ht="37" customHeight="1" spans="1:11">
      <c r="A39" s="42"/>
      <c r="B39" s="42"/>
      <c r="C39" s="42"/>
      <c r="D39" s="42"/>
      <c r="E39" s="42"/>
      <c r="F39" s="47"/>
      <c r="G39" s="43"/>
      <c r="H39" s="43" t="s">
        <v>79</v>
      </c>
      <c r="I39" s="50">
        <v>1</v>
      </c>
      <c r="J39" s="50">
        <v>1</v>
      </c>
      <c r="K39" s="49" t="s">
        <v>80</v>
      </c>
    </row>
    <row r="40" s="34" customFormat="1" ht="37" customHeight="1" spans="1:11">
      <c r="A40" s="42"/>
      <c r="B40" s="42"/>
      <c r="C40" s="42"/>
      <c r="D40" s="42"/>
      <c r="E40" s="42"/>
      <c r="F40" s="48"/>
      <c r="G40" s="43"/>
      <c r="H40" s="43" t="s">
        <v>81</v>
      </c>
      <c r="I40" s="50">
        <v>1</v>
      </c>
      <c r="J40" s="50">
        <v>1</v>
      </c>
      <c r="K40" s="44" t="s">
        <v>82</v>
      </c>
    </row>
    <row r="41" s="34" customFormat="1" ht="37" customHeight="1" spans="1:11">
      <c r="A41" s="42" t="s">
        <v>83</v>
      </c>
      <c r="B41" s="42">
        <f>D41+D43+D47+D48</f>
        <v>28</v>
      </c>
      <c r="C41" s="42" t="s">
        <v>84</v>
      </c>
      <c r="D41" s="42">
        <v>8</v>
      </c>
      <c r="E41" s="42" t="s">
        <v>85</v>
      </c>
      <c r="F41" s="42">
        <v>8</v>
      </c>
      <c r="G41" s="42" t="s">
        <v>86</v>
      </c>
      <c r="H41" s="43" t="s">
        <v>87</v>
      </c>
      <c r="I41" s="50">
        <v>3</v>
      </c>
      <c r="J41" s="50">
        <v>1</v>
      </c>
      <c r="K41" s="44" t="s">
        <v>88</v>
      </c>
    </row>
    <row r="42" s="34" customFormat="1" ht="37" customHeight="1" spans="1:11">
      <c r="A42" s="42"/>
      <c r="B42" s="42"/>
      <c r="C42" s="42"/>
      <c r="D42" s="42"/>
      <c r="E42" s="42"/>
      <c r="F42" s="42"/>
      <c r="G42" s="42"/>
      <c r="H42" s="43" t="s">
        <v>89</v>
      </c>
      <c r="I42" s="50">
        <v>4</v>
      </c>
      <c r="J42" s="50"/>
      <c r="K42" s="44"/>
    </row>
    <row r="43" s="34" customFormat="1" ht="37" customHeight="1" spans="1:11">
      <c r="A43" s="42"/>
      <c r="B43" s="42"/>
      <c r="C43" s="42" t="s">
        <v>90</v>
      </c>
      <c r="D43" s="42">
        <v>9</v>
      </c>
      <c r="E43" s="42" t="s">
        <v>91</v>
      </c>
      <c r="F43" s="42">
        <v>9</v>
      </c>
      <c r="G43" s="42" t="s">
        <v>92</v>
      </c>
      <c r="H43" s="43" t="s">
        <v>93</v>
      </c>
      <c r="I43" s="50">
        <v>2</v>
      </c>
      <c r="J43" s="50"/>
      <c r="K43" s="44"/>
    </row>
    <row r="44" s="34" customFormat="1" ht="37" customHeight="1" spans="1:11">
      <c r="A44" s="42"/>
      <c r="B44" s="42"/>
      <c r="C44" s="42"/>
      <c r="D44" s="42"/>
      <c r="E44" s="42"/>
      <c r="F44" s="42"/>
      <c r="G44" s="42"/>
      <c r="H44" s="43" t="s">
        <v>94</v>
      </c>
      <c r="I44" s="50">
        <v>0</v>
      </c>
      <c r="J44" s="50">
        <v>2</v>
      </c>
      <c r="K44" s="44" t="s">
        <v>95</v>
      </c>
    </row>
    <row r="45" s="34" customFormat="1" ht="37" customHeight="1" spans="1:11">
      <c r="A45" s="42"/>
      <c r="B45" s="42"/>
      <c r="C45" s="42"/>
      <c r="D45" s="42"/>
      <c r="E45" s="42"/>
      <c r="F45" s="42"/>
      <c r="G45" s="42"/>
      <c r="H45" s="43" t="s">
        <v>96</v>
      </c>
      <c r="I45" s="50">
        <v>2</v>
      </c>
      <c r="J45" s="50"/>
      <c r="K45" s="44"/>
    </row>
    <row r="46" s="34" customFormat="1" ht="50" customHeight="1" spans="1:11">
      <c r="A46" s="42"/>
      <c r="B46" s="42"/>
      <c r="C46" s="42"/>
      <c r="D46" s="42"/>
      <c r="E46" s="42"/>
      <c r="F46" s="42"/>
      <c r="G46" s="42"/>
      <c r="H46" s="43" t="s">
        <v>97</v>
      </c>
      <c r="I46" s="50">
        <v>2</v>
      </c>
      <c r="J46" s="50">
        <v>1</v>
      </c>
      <c r="K46" s="49" t="s">
        <v>98</v>
      </c>
    </row>
    <row r="47" s="34" customFormat="1" ht="55" customHeight="1" spans="1:11">
      <c r="A47" s="42"/>
      <c r="B47" s="42"/>
      <c r="C47" s="42" t="s">
        <v>99</v>
      </c>
      <c r="D47" s="42">
        <v>5</v>
      </c>
      <c r="E47" s="42" t="s">
        <v>100</v>
      </c>
      <c r="F47" s="42">
        <v>5</v>
      </c>
      <c r="G47" s="44" t="s">
        <v>101</v>
      </c>
      <c r="H47" s="43" t="s">
        <v>102</v>
      </c>
      <c r="I47" s="50">
        <v>5</v>
      </c>
      <c r="J47" s="50"/>
      <c r="K47" s="44"/>
    </row>
    <row r="48" s="34" customFormat="1" ht="37" customHeight="1" spans="1:11">
      <c r="A48" s="42"/>
      <c r="B48" s="42"/>
      <c r="C48" s="42" t="s">
        <v>103</v>
      </c>
      <c r="D48" s="42">
        <v>6</v>
      </c>
      <c r="E48" s="42" t="s">
        <v>104</v>
      </c>
      <c r="F48" s="42">
        <v>6</v>
      </c>
      <c r="G48" s="49" t="s">
        <v>105</v>
      </c>
      <c r="H48" s="43" t="s">
        <v>106</v>
      </c>
      <c r="I48" s="50">
        <v>3</v>
      </c>
      <c r="J48" s="50"/>
      <c r="K48" s="44"/>
    </row>
    <row r="49" s="34" customFormat="1" ht="37" customHeight="1" spans="1:11">
      <c r="A49" s="42"/>
      <c r="B49" s="42"/>
      <c r="C49" s="42"/>
      <c r="D49" s="42"/>
      <c r="E49" s="42"/>
      <c r="F49" s="42"/>
      <c r="G49" s="44"/>
      <c r="H49" s="43" t="s">
        <v>107</v>
      </c>
      <c r="I49" s="50">
        <v>3</v>
      </c>
      <c r="J49" s="50"/>
      <c r="K49" s="44"/>
    </row>
    <row r="50" s="34" customFormat="1" ht="40" customHeight="1" spans="1:11">
      <c r="A50" s="42" t="s">
        <v>108</v>
      </c>
      <c r="B50" s="42">
        <f>D50</f>
        <v>33</v>
      </c>
      <c r="C50" s="42" t="s">
        <v>109</v>
      </c>
      <c r="D50" s="42">
        <f>F50+F56+F57</f>
        <v>33</v>
      </c>
      <c r="E50" s="42" t="s">
        <v>110</v>
      </c>
      <c r="F50" s="42">
        <v>20</v>
      </c>
      <c r="G50" s="42" t="s">
        <v>111</v>
      </c>
      <c r="H50" s="43" t="s">
        <v>112</v>
      </c>
      <c r="I50" s="50">
        <v>4</v>
      </c>
      <c r="J50" s="50"/>
      <c r="K50" s="44"/>
    </row>
    <row r="51" s="34" customFormat="1" ht="48" customHeight="1" spans="1:11">
      <c r="A51" s="42"/>
      <c r="B51" s="42"/>
      <c r="C51" s="42"/>
      <c r="D51" s="42"/>
      <c r="E51" s="42"/>
      <c r="F51" s="42"/>
      <c r="G51" s="42" t="s">
        <v>113</v>
      </c>
      <c r="H51" s="43" t="s">
        <v>114</v>
      </c>
      <c r="I51" s="50">
        <v>3</v>
      </c>
      <c r="J51" s="50"/>
      <c r="K51" s="44"/>
    </row>
    <row r="52" s="34" customFormat="1" ht="48" customHeight="1" spans="1:11">
      <c r="A52" s="42"/>
      <c r="B52" s="42"/>
      <c r="C52" s="42"/>
      <c r="D52" s="42"/>
      <c r="E52" s="42"/>
      <c r="F52" s="42"/>
      <c r="G52" s="42"/>
      <c r="H52" s="43" t="s">
        <v>115</v>
      </c>
      <c r="I52" s="50">
        <v>3</v>
      </c>
      <c r="J52" s="50"/>
      <c r="K52" s="44"/>
    </row>
    <row r="53" s="34" customFormat="1" ht="37" customHeight="1" spans="1:11">
      <c r="A53" s="42"/>
      <c r="B53" s="42"/>
      <c r="C53" s="42"/>
      <c r="D53" s="42"/>
      <c r="E53" s="42"/>
      <c r="F53" s="42"/>
      <c r="G53" s="42"/>
      <c r="H53" s="43" t="s">
        <v>116</v>
      </c>
      <c r="I53" s="50">
        <v>3</v>
      </c>
      <c r="J53" s="50"/>
      <c r="K53" s="44"/>
    </row>
    <row r="54" s="34" customFormat="1" ht="42" customHeight="1" spans="1:11">
      <c r="A54" s="42"/>
      <c r="B54" s="42"/>
      <c r="C54" s="42"/>
      <c r="D54" s="42"/>
      <c r="E54" s="42"/>
      <c r="F54" s="42"/>
      <c r="G54" s="42"/>
      <c r="H54" s="43" t="s">
        <v>117</v>
      </c>
      <c r="I54" s="50">
        <v>2.7</v>
      </c>
      <c r="J54" s="50">
        <v>0.3</v>
      </c>
      <c r="K54" s="49" t="s">
        <v>118</v>
      </c>
    </row>
    <row r="55" s="34" customFormat="1" ht="42" customHeight="1" spans="1:11">
      <c r="A55" s="42"/>
      <c r="B55" s="42"/>
      <c r="C55" s="42"/>
      <c r="D55" s="42"/>
      <c r="E55" s="42"/>
      <c r="F55" s="42"/>
      <c r="G55" s="42" t="s">
        <v>119</v>
      </c>
      <c r="H55" s="43" t="s">
        <v>120</v>
      </c>
      <c r="I55" s="50">
        <v>4</v>
      </c>
      <c r="J55" s="50"/>
      <c r="K55" s="44"/>
    </row>
    <row r="56" s="34" customFormat="1" ht="42" customHeight="1" spans="1:11">
      <c r="A56" s="42"/>
      <c r="B56" s="42"/>
      <c r="C56" s="42"/>
      <c r="D56" s="42"/>
      <c r="E56" s="42"/>
      <c r="F56" s="42">
        <v>5</v>
      </c>
      <c r="G56" s="42" t="s">
        <v>121</v>
      </c>
      <c r="H56" s="43" t="s">
        <v>122</v>
      </c>
      <c r="I56" s="50">
        <v>5</v>
      </c>
      <c r="J56" s="50"/>
      <c r="K56" s="44"/>
    </row>
    <row r="57" s="34" customFormat="1" ht="42" customHeight="1" spans="1:11">
      <c r="A57" s="42"/>
      <c r="B57" s="42"/>
      <c r="C57" s="42"/>
      <c r="D57" s="42"/>
      <c r="E57" s="42" t="s">
        <v>123</v>
      </c>
      <c r="F57" s="42">
        <v>8</v>
      </c>
      <c r="G57" s="42" t="s">
        <v>124</v>
      </c>
      <c r="H57" s="43" t="s">
        <v>125</v>
      </c>
      <c r="I57" s="50">
        <v>8</v>
      </c>
      <c r="J57" s="50"/>
      <c r="K57" s="44"/>
    </row>
    <row r="58" s="35" customFormat="1" ht="26.25" customHeight="1" spans="1:11">
      <c r="A58" s="50"/>
      <c r="B58" s="50">
        <f>B5+B20+B26+B35+B41+B50</f>
        <v>100</v>
      </c>
      <c r="C58" s="50"/>
      <c r="D58" s="50">
        <f>D5+D13+D20+D26+D35+D41+D43+D47+D48+D50</f>
        <v>100</v>
      </c>
      <c r="E58" s="50"/>
      <c r="F58" s="50">
        <f>SUM(F5:F57)</f>
        <v>100</v>
      </c>
      <c r="G58" s="50"/>
      <c r="H58" s="50"/>
      <c r="I58" s="50">
        <f>SUM(I5:I57)</f>
        <v>87.7</v>
      </c>
      <c r="J58" s="50">
        <f>SUM(J5:J57)</f>
        <v>12.3</v>
      </c>
      <c r="K58" s="44"/>
    </row>
  </sheetData>
  <mergeCells count="82">
    <mergeCell ref="A2:K2"/>
    <mergeCell ref="A5:A19"/>
    <mergeCell ref="A20:A25"/>
    <mergeCell ref="A26:A34"/>
    <mergeCell ref="A35:A40"/>
    <mergeCell ref="A41:A49"/>
    <mergeCell ref="A50:A57"/>
    <mergeCell ref="B5:B19"/>
    <mergeCell ref="B20:B25"/>
    <mergeCell ref="B26:B34"/>
    <mergeCell ref="B35:B40"/>
    <mergeCell ref="B41:B49"/>
    <mergeCell ref="B50:B57"/>
    <mergeCell ref="C5:C12"/>
    <mergeCell ref="C13:C19"/>
    <mergeCell ref="C20:C25"/>
    <mergeCell ref="C26:C34"/>
    <mergeCell ref="C35:C40"/>
    <mergeCell ref="C41:C42"/>
    <mergeCell ref="C43:C46"/>
    <mergeCell ref="C48:C49"/>
    <mergeCell ref="C50:C57"/>
    <mergeCell ref="D5:D12"/>
    <mergeCell ref="D13:D19"/>
    <mergeCell ref="D20:D25"/>
    <mergeCell ref="D26:D34"/>
    <mergeCell ref="D35:D40"/>
    <mergeCell ref="D41:D42"/>
    <mergeCell ref="D43:D46"/>
    <mergeCell ref="D48:D49"/>
    <mergeCell ref="D50:D57"/>
    <mergeCell ref="E5:E9"/>
    <mergeCell ref="E10:E12"/>
    <mergeCell ref="E13:E16"/>
    <mergeCell ref="E17:E19"/>
    <mergeCell ref="E20:E23"/>
    <mergeCell ref="E24:E25"/>
    <mergeCell ref="E26:E28"/>
    <mergeCell ref="E29:E30"/>
    <mergeCell ref="E31:E34"/>
    <mergeCell ref="E35:E36"/>
    <mergeCell ref="E37:E40"/>
    <mergeCell ref="E41:E42"/>
    <mergeCell ref="E43:E46"/>
    <mergeCell ref="E48:E49"/>
    <mergeCell ref="E50:E56"/>
    <mergeCell ref="F5:F9"/>
    <mergeCell ref="F10:F12"/>
    <mergeCell ref="F13:F16"/>
    <mergeCell ref="F17:F19"/>
    <mergeCell ref="F20:F23"/>
    <mergeCell ref="F24:F25"/>
    <mergeCell ref="F26:F28"/>
    <mergeCell ref="F29:F30"/>
    <mergeCell ref="F31:F34"/>
    <mergeCell ref="F35:F36"/>
    <mergeCell ref="F37:F40"/>
    <mergeCell ref="F41:F42"/>
    <mergeCell ref="F43:F46"/>
    <mergeCell ref="F48:F49"/>
    <mergeCell ref="F50:F55"/>
    <mergeCell ref="G5:G9"/>
    <mergeCell ref="G10:G12"/>
    <mergeCell ref="G13:G16"/>
    <mergeCell ref="G17:G19"/>
    <mergeCell ref="G20:G23"/>
    <mergeCell ref="G24:G25"/>
    <mergeCell ref="G26:G28"/>
    <mergeCell ref="G29:G30"/>
    <mergeCell ref="G31:G34"/>
    <mergeCell ref="G35:G36"/>
    <mergeCell ref="G37:G40"/>
    <mergeCell ref="G41:G42"/>
    <mergeCell ref="G43:G46"/>
    <mergeCell ref="G48:G49"/>
    <mergeCell ref="G51:G54"/>
    <mergeCell ref="I26:I28"/>
    <mergeCell ref="I29:I30"/>
    <mergeCell ref="J26:J28"/>
    <mergeCell ref="J29:J30"/>
    <mergeCell ref="K26:K28"/>
    <mergeCell ref="K29:K30"/>
  </mergeCells>
  <printOptions horizontalCentered="1"/>
  <pageMargins left="0.393055555555556" right="0.393055555555556" top="1.02361111111111" bottom="0.393055555555556" header="0.314583333333333" footer="0.314583333333333"/>
  <pageSetup paperSize="9" scale="81" fitToHeight="0" orientation="landscape" horizontalDpi="600"/>
  <headerFooter>
    <oddFooter>&amp;C第 &amp;P 页，共 &amp;N 页</oddFooter>
  </headerFooter>
  <rowBreaks count="3" manualBreakCount="3">
    <brk id="19" max="10" man="1"/>
    <brk id="34" max="10" man="1"/>
    <brk id="49" max="10"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0"/>
  <sheetViews>
    <sheetView view="pageBreakPreview" zoomScaleNormal="100" workbookViewId="0">
      <selection activeCell="A2" sqref="A2:F2"/>
    </sheetView>
  </sheetViews>
  <sheetFormatPr defaultColWidth="8.25" defaultRowHeight="14" outlineLevelCol="5"/>
  <cols>
    <col min="1" max="1" width="6.5" style="5" customWidth="1"/>
    <col min="2" max="2" width="26.9166666666667" style="6" customWidth="1"/>
    <col min="3" max="4" width="13.1666666666667" style="5" customWidth="1"/>
    <col min="5" max="5" width="13.1666666666667" style="7" customWidth="1"/>
    <col min="6" max="6" width="13.1666666666667" style="8" customWidth="1"/>
    <col min="7" max="7" width="11.575" style="2"/>
    <col min="8" max="16384" width="8.25" style="2"/>
  </cols>
  <sheetData>
    <row r="1" spans="1:1">
      <c r="A1" s="5" t="s">
        <v>126</v>
      </c>
    </row>
    <row r="2" ht="34" customHeight="1" spans="1:6">
      <c r="A2" s="9" t="s">
        <v>127</v>
      </c>
      <c r="B2" s="9"/>
      <c r="C2" s="9"/>
      <c r="D2" s="9"/>
      <c r="E2" s="9"/>
      <c r="F2" s="10"/>
    </row>
    <row r="3" s="1" customFormat="1" ht="21" customHeight="1" spans="1:6">
      <c r="A3" s="11"/>
      <c r="B3" s="11"/>
      <c r="C3" s="11"/>
      <c r="D3" s="11"/>
      <c r="E3" s="11"/>
      <c r="F3" s="12" t="s">
        <v>128</v>
      </c>
    </row>
    <row r="4" s="2" customFormat="1" ht="38" customHeight="1" spans="1:6">
      <c r="A4" s="13" t="s">
        <v>129</v>
      </c>
      <c r="B4" s="14" t="s">
        <v>130</v>
      </c>
      <c r="C4" s="14" t="s">
        <v>131</v>
      </c>
      <c r="D4" s="15" t="s">
        <v>132</v>
      </c>
      <c r="E4" s="16" t="s">
        <v>133</v>
      </c>
      <c r="F4" s="17" t="s">
        <v>134</v>
      </c>
    </row>
    <row r="5" ht="38" customHeight="1" spans="1:6">
      <c r="A5" s="18">
        <v>1</v>
      </c>
      <c r="B5" s="19" t="s">
        <v>135</v>
      </c>
      <c r="C5" s="20">
        <v>506.61</v>
      </c>
      <c r="D5" s="20">
        <v>445.51</v>
      </c>
      <c r="E5" s="21">
        <v>0.02</v>
      </c>
      <c r="F5" s="22">
        <f t="shared" ref="F5:F18" si="0">D5*E5</f>
        <v>8.9102</v>
      </c>
    </row>
    <row r="6" ht="38" customHeight="1" spans="1:6">
      <c r="A6" s="18">
        <v>2</v>
      </c>
      <c r="B6" s="23" t="s">
        <v>136</v>
      </c>
      <c r="C6" s="20">
        <v>909.965</v>
      </c>
      <c r="D6" s="20">
        <v>818.11</v>
      </c>
      <c r="E6" s="21">
        <v>0.02</v>
      </c>
      <c r="F6" s="22">
        <f t="shared" si="0"/>
        <v>16.3622</v>
      </c>
    </row>
    <row r="7" ht="38" customHeight="1" spans="1:6">
      <c r="A7" s="18">
        <v>3</v>
      </c>
      <c r="B7" s="23" t="s">
        <v>137</v>
      </c>
      <c r="C7" s="20">
        <v>1031.53</v>
      </c>
      <c r="D7" s="20">
        <v>926.27</v>
      </c>
      <c r="E7" s="21">
        <v>0.02</v>
      </c>
      <c r="F7" s="22">
        <f t="shared" si="0"/>
        <v>18.5254</v>
      </c>
    </row>
    <row r="8" s="3" customFormat="1" ht="38" customHeight="1" spans="1:6">
      <c r="A8" s="18">
        <v>4</v>
      </c>
      <c r="B8" s="24" t="s">
        <v>138</v>
      </c>
      <c r="C8" s="25">
        <v>2156.77</v>
      </c>
      <c r="D8" s="25">
        <v>1966.82</v>
      </c>
      <c r="E8" s="26">
        <v>0.02</v>
      </c>
      <c r="F8" s="27">
        <f t="shared" si="0"/>
        <v>39.3364</v>
      </c>
    </row>
    <row r="9" ht="38" customHeight="1" spans="1:6">
      <c r="A9" s="18">
        <v>5</v>
      </c>
      <c r="B9" s="23" t="s">
        <v>139</v>
      </c>
      <c r="C9" s="20">
        <v>523.66</v>
      </c>
      <c r="D9" s="20">
        <v>460.92</v>
      </c>
      <c r="E9" s="21">
        <v>0.02</v>
      </c>
      <c r="F9" s="22">
        <f t="shared" si="0"/>
        <v>9.2184</v>
      </c>
    </row>
    <row r="10" ht="38" customHeight="1" spans="1:6">
      <c r="A10" s="18">
        <v>6</v>
      </c>
      <c r="B10" s="23" t="s">
        <v>140</v>
      </c>
      <c r="C10" s="20">
        <v>301.43</v>
      </c>
      <c r="D10" s="20">
        <v>266.64</v>
      </c>
      <c r="E10" s="21">
        <v>0.02</v>
      </c>
      <c r="F10" s="22">
        <f t="shared" si="0"/>
        <v>5.3328</v>
      </c>
    </row>
    <row r="11" s="2" customFormat="1" ht="38" customHeight="1" spans="1:6">
      <c r="A11" s="18">
        <v>7</v>
      </c>
      <c r="B11" s="23" t="s">
        <v>141</v>
      </c>
      <c r="C11" s="20">
        <v>312.75</v>
      </c>
      <c r="D11" s="20">
        <v>281.56</v>
      </c>
      <c r="E11" s="21">
        <v>0.02</v>
      </c>
      <c r="F11" s="22">
        <f t="shared" si="0"/>
        <v>5.6312</v>
      </c>
    </row>
    <row r="12" ht="38" customHeight="1" spans="1:6">
      <c r="A12" s="18">
        <v>8</v>
      </c>
      <c r="B12" s="23" t="s">
        <v>142</v>
      </c>
      <c r="C12" s="20">
        <v>411.96</v>
      </c>
      <c r="D12" s="20">
        <v>377.82</v>
      </c>
      <c r="E12" s="21">
        <v>0.02</v>
      </c>
      <c r="F12" s="22">
        <f t="shared" si="0"/>
        <v>7.5564</v>
      </c>
    </row>
    <row r="13" s="3" customFormat="1" ht="38" customHeight="1" spans="1:6">
      <c r="A13" s="18">
        <v>9</v>
      </c>
      <c r="B13" s="24" t="s">
        <v>143</v>
      </c>
      <c r="C13" s="25">
        <v>675.05</v>
      </c>
      <c r="D13" s="25">
        <v>592.78</v>
      </c>
      <c r="E13" s="26">
        <v>0.02</v>
      </c>
      <c r="F13" s="27">
        <f t="shared" si="0"/>
        <v>11.8556</v>
      </c>
    </row>
    <row r="14" ht="38" customHeight="1" spans="1:6">
      <c r="A14" s="18">
        <v>10</v>
      </c>
      <c r="B14" s="23" t="s">
        <v>144</v>
      </c>
      <c r="C14" s="20">
        <v>411.23</v>
      </c>
      <c r="D14" s="20">
        <v>366.44</v>
      </c>
      <c r="E14" s="21">
        <v>0.02</v>
      </c>
      <c r="F14" s="22">
        <f t="shared" si="0"/>
        <v>7.3288</v>
      </c>
    </row>
    <row r="15" s="2" customFormat="1" ht="38" customHeight="1" spans="1:6">
      <c r="A15" s="18">
        <v>11</v>
      </c>
      <c r="B15" s="23" t="s">
        <v>145</v>
      </c>
      <c r="C15" s="20">
        <v>344.25</v>
      </c>
      <c r="D15" s="20">
        <v>306.14</v>
      </c>
      <c r="E15" s="21">
        <v>0.02</v>
      </c>
      <c r="F15" s="22">
        <f t="shared" si="0"/>
        <v>6.1228</v>
      </c>
    </row>
    <row r="16" ht="38" customHeight="1" spans="1:6">
      <c r="A16" s="18">
        <v>12</v>
      </c>
      <c r="B16" s="23" t="s">
        <v>146</v>
      </c>
      <c r="C16" s="20">
        <v>495.32</v>
      </c>
      <c r="D16" s="20">
        <v>436.46</v>
      </c>
      <c r="E16" s="21">
        <v>0.02</v>
      </c>
      <c r="F16" s="22">
        <f t="shared" si="0"/>
        <v>8.7292</v>
      </c>
    </row>
    <row r="17" s="2" customFormat="1" ht="38" customHeight="1" spans="1:6">
      <c r="A17" s="18">
        <v>13</v>
      </c>
      <c r="B17" s="23" t="s">
        <v>147</v>
      </c>
      <c r="C17" s="20">
        <v>1000.25</v>
      </c>
      <c r="D17" s="20">
        <v>884.12</v>
      </c>
      <c r="E17" s="21">
        <v>0.02</v>
      </c>
      <c r="F17" s="22">
        <f t="shared" si="0"/>
        <v>17.6824</v>
      </c>
    </row>
    <row r="18" ht="38" customHeight="1" spans="1:6">
      <c r="A18" s="18">
        <v>14</v>
      </c>
      <c r="B18" s="23" t="s">
        <v>148</v>
      </c>
      <c r="C18" s="20">
        <v>373.46</v>
      </c>
      <c r="D18" s="20">
        <v>329.99</v>
      </c>
      <c r="E18" s="21">
        <v>0.02</v>
      </c>
      <c r="F18" s="22">
        <f t="shared" si="0"/>
        <v>6.5998</v>
      </c>
    </row>
    <row r="19" s="4" customFormat="1" ht="38" customHeight="1" spans="1:6">
      <c r="A19" s="28"/>
      <c r="B19" s="29" t="s">
        <v>149</v>
      </c>
      <c r="C19" s="30">
        <f t="shared" ref="C19:F19" si="1">SUM(C5:C18)</f>
        <v>9454.235</v>
      </c>
      <c r="D19" s="30">
        <f t="shared" si="1"/>
        <v>8459.58</v>
      </c>
      <c r="E19" s="31"/>
      <c r="F19" s="32">
        <f t="shared" si="1"/>
        <v>169.1916</v>
      </c>
    </row>
    <row r="20" ht="36" customHeight="1"/>
  </sheetData>
  <mergeCells count="1">
    <mergeCell ref="A2:F2"/>
  </mergeCells>
  <printOptions horizontalCentered="1"/>
  <pageMargins left="0.786805555555556" right="0.393055555555556" top="1.02361111111111" bottom="0.393055555555556" header="0.298611111111111" footer="0.298611111111111"/>
  <pageSetup paperSize="9" scale="87" orientation="portrait"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附件1</vt:lpstr>
      <vt:lpstr>附件2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徐桂英</dc:creator>
  <cp:lastModifiedBy>hzh</cp:lastModifiedBy>
  <dcterms:created xsi:type="dcterms:W3CDTF">2015-06-05T18:19:00Z</dcterms:created>
  <cp:lastPrinted>2021-04-24T13:28:00Z</cp:lastPrinted>
  <dcterms:modified xsi:type="dcterms:W3CDTF">2021-12-16T07:10:06Z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2052-11.1.0.11194</vt:lpwstr>
  </property>
  <property fmtid="{D5CDD505-2E9C-101B-9397-08002B2CF9AE}" pid="3" name="ICV">
    <vt:lpwstr>D061B2FA49AB4E42B793359BBC70EF32</vt:lpwstr>
  </property>
</Properties>
</file>